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antonioholguingarces-my.sharepoint.com/personal/institucional_antonioholguingarces_edu_co/Documents/SECRETARÍA/INFORME POAIV/"/>
    </mc:Choice>
  </mc:AlternateContent>
  <xr:revisionPtr revIDLastSave="4" documentId="8_{8A750D64-E0F2-4F62-8C75-3BFF2E0D2BFB}" xr6:coauthVersionLast="45" xr6:coauthVersionMax="45" xr10:uidLastSave="{5C53AC74-C989-4F4F-9E35-826B907A2767}"/>
  <bookViews>
    <workbookView xWindow="-110" yWindow="-110" windowWidth="19420" windowHeight="10420" xr2:uid="{00000000-000D-0000-FFFF-FFFF00000000}"/>
  </bookViews>
  <sheets>
    <sheet name="SEMCARTAGO" sheetId="1" r:id="rId1"/>
    <sheet name="Hoja1" sheetId="2" r:id="rId2"/>
  </sheets>
  <calcPr calcId="191029"/>
</workbook>
</file>

<file path=xl/calcChain.xml><?xml version="1.0" encoding="utf-8"?>
<calcChain xmlns="http://schemas.openxmlformats.org/spreadsheetml/2006/main">
  <c r="N103" i="1" l="1"/>
  <c r="M103" i="1"/>
  <c r="L103" i="1"/>
  <c r="K103" i="1"/>
  <c r="J103" i="1"/>
  <c r="H103" i="1"/>
  <c r="AD103" i="1" l="1"/>
  <c r="AD88" i="1" l="1"/>
  <c r="H89" i="1"/>
  <c r="M89" i="1"/>
  <c r="L89" i="1"/>
  <c r="N89" i="1"/>
  <c r="K89" i="1"/>
  <c r="AD89" i="1" s="1"/>
  <c r="J89" i="1"/>
  <c r="AD106" i="1" l="1"/>
  <c r="K106" i="1"/>
  <c r="L106" i="1"/>
  <c r="M106" i="1"/>
  <c r="N106" i="1"/>
  <c r="O106" i="1"/>
  <c r="P106" i="1"/>
  <c r="Q106" i="1"/>
  <c r="R106" i="1"/>
  <c r="S106" i="1"/>
  <c r="T106" i="1"/>
  <c r="U106" i="1"/>
  <c r="V106" i="1"/>
  <c r="W106" i="1"/>
  <c r="X106" i="1"/>
  <c r="Y106" i="1"/>
  <c r="Z106" i="1"/>
  <c r="AA106" i="1"/>
  <c r="AB106" i="1"/>
  <c r="AC106" i="1"/>
  <c r="J106" i="1"/>
  <c r="H106" i="1"/>
  <c r="K90" i="1"/>
  <c r="L90" i="1"/>
  <c r="M90" i="1"/>
  <c r="N90" i="1"/>
  <c r="O90" i="1"/>
  <c r="P90" i="1"/>
  <c r="Q90" i="1"/>
  <c r="R90" i="1"/>
  <c r="S90" i="1"/>
  <c r="T90" i="1"/>
  <c r="U90" i="1"/>
  <c r="V90" i="1"/>
  <c r="W90" i="1"/>
  <c r="X90" i="1"/>
  <c r="Y90" i="1"/>
  <c r="Z90" i="1"/>
  <c r="AA90" i="1"/>
  <c r="AB90" i="1"/>
  <c r="AC90" i="1"/>
  <c r="J90" i="1"/>
  <c r="H90" i="1"/>
  <c r="AD90" i="1"/>
</calcChain>
</file>

<file path=xl/sharedStrings.xml><?xml version="1.0" encoding="utf-8"?>
<sst xmlns="http://schemas.openxmlformats.org/spreadsheetml/2006/main" count="381" uniqueCount="222">
  <si>
    <t>IDENTIFICACIÓN DE LA INSTITUCIÓN EDUCATIVA</t>
  </si>
  <si>
    <t>DIRECCIÓN:</t>
  </si>
  <si>
    <t>TELEFONOS:</t>
  </si>
  <si>
    <t>NIVELES EDUCATIVOS OFRECIDOS:</t>
  </si>
  <si>
    <t>NOMBRE DEL DIRECTOR(A)/RECTOR(A):</t>
  </si>
  <si>
    <t>GESTIÓN DIRECTIVA</t>
  </si>
  <si>
    <t>SI</t>
  </si>
  <si>
    <t>NO</t>
  </si>
  <si>
    <t>Plan de estudio modificado</t>
  </si>
  <si>
    <t>Proyectos pedagógicos transversales ajustados</t>
  </si>
  <si>
    <t>. Planes de aula ajustados</t>
  </si>
  <si>
    <t>. Planes de área ajustados</t>
  </si>
  <si>
    <t>GESTIÓN ADMINISTRATIVA Y FINANCIERA</t>
  </si>
  <si>
    <t>GESTIÓN DE LA COMUNIDAD</t>
  </si>
  <si>
    <t xml:space="preserve">1. </t>
  </si>
  <si>
    <t>MATRICULA</t>
  </si>
  <si>
    <t>Matricula actual</t>
  </si>
  <si>
    <t>Grado</t>
  </si>
  <si>
    <t>0º</t>
  </si>
  <si>
    <t>1º</t>
  </si>
  <si>
    <t>2º</t>
  </si>
  <si>
    <t>3º</t>
  </si>
  <si>
    <t>4o</t>
  </si>
  <si>
    <t>5o</t>
  </si>
  <si>
    <t>6o</t>
  </si>
  <si>
    <t>7o</t>
  </si>
  <si>
    <t>8o</t>
  </si>
  <si>
    <t>9o</t>
  </si>
  <si>
    <t>10o</t>
  </si>
  <si>
    <t>11o</t>
  </si>
  <si>
    <t>12o</t>
  </si>
  <si>
    <t>13o</t>
  </si>
  <si>
    <t>99º</t>
  </si>
  <si>
    <t>21º</t>
  </si>
  <si>
    <t>22º</t>
  </si>
  <si>
    <t>23o</t>
  </si>
  <si>
    <t>24o</t>
  </si>
  <si>
    <t>25o</t>
  </si>
  <si>
    <t>26o</t>
  </si>
  <si>
    <t>Transición</t>
  </si>
  <si>
    <t>Básica Primaria</t>
  </si>
  <si>
    <t>Básica Secundaria</t>
  </si>
  <si>
    <t>Media</t>
  </si>
  <si>
    <t>Ciclo complementario</t>
  </si>
  <si>
    <t>Programa de Educación formal para jóvenes y adultos</t>
  </si>
  <si>
    <t>Total</t>
  </si>
  <si>
    <t xml:space="preserve">OBSERVACIONES </t>
  </si>
  <si>
    <t>3.</t>
  </si>
  <si>
    <t>Telefónica</t>
  </si>
  <si>
    <t>WhatsApp</t>
  </si>
  <si>
    <t>Otras:</t>
  </si>
  <si>
    <t>4.</t>
  </si>
  <si>
    <t xml:space="preserve">SEGUIMIENTO POR GESTIÓN </t>
  </si>
  <si>
    <t>1.2</t>
  </si>
  <si>
    <t>1.3</t>
  </si>
  <si>
    <t>1.4</t>
  </si>
  <si>
    <t>2.1</t>
  </si>
  <si>
    <t>2.2</t>
  </si>
  <si>
    <t>2.3</t>
  </si>
  <si>
    <t>FUENTE: Aplicativo SIMAT</t>
  </si>
  <si>
    <t>Diferencia</t>
  </si>
  <si>
    <t>OBSERVACIONES</t>
  </si>
  <si>
    <t>NÚMERO DE ESTUDIANTES SEGÚN MODALIDAD DE ATENCIÓN</t>
  </si>
  <si>
    <t>RECURSOS QUE SE UTILIZAN</t>
  </si>
  <si>
    <t>NÚMERO TELÉFONO DE CONTACTO:</t>
  </si>
  <si>
    <t xml:space="preserve">ASPECTOS DE SEGUIMIENTO </t>
  </si>
  <si>
    <t xml:space="preserve">2. </t>
  </si>
  <si>
    <t>DATOS GENERALES</t>
  </si>
  <si>
    <t>2.3.1</t>
  </si>
  <si>
    <t>2.3.2</t>
  </si>
  <si>
    <t>CON ACCESO VIRTUAL O COMPUTADORES (Plataformas; recursos digitales como geogle classroom, youtube Studio, google meet, zoom, skype; bibliotecas digitales; recursos audiviovisuales; recursos transmedia como whatsapp, blogs, podcast, foros, redes sociales; entre otros)</t>
  </si>
  <si>
    <t>Mecanismos establecidos para rendir informes a padres de familia y acudientes sobre los logros alcanzados por los estudiantes</t>
  </si>
  <si>
    <t>Adquisición de recursos para el aprendizaje en atención a las demandas actuales</t>
  </si>
  <si>
    <t>Los distintos organos del gobierno escolar se encuentran en funcionamiento.</t>
  </si>
  <si>
    <t>Plan de compras ajustado</t>
  </si>
  <si>
    <t>Canales de comunicación establecidos con los distintos estamentos de la comunidad educativa</t>
  </si>
  <si>
    <t>Presencial (en aula de clase)</t>
  </si>
  <si>
    <t>Envio y recepción material impreso</t>
  </si>
  <si>
    <t>Combinación de distintas modalidades</t>
  </si>
  <si>
    <t>Seguimiento a las actividades de los docentes</t>
  </si>
  <si>
    <t>Ejecución de acciones en procura del bienestar de talento humano</t>
  </si>
  <si>
    <t>Reorganizado el servicio social de los estudiantes</t>
  </si>
  <si>
    <t>Matricula al 24 de marzo de 2020</t>
  </si>
  <si>
    <t>FIRMAS  DIGITALES</t>
  </si>
  <si>
    <t>RECTOR(A)/DIRECTOR(A)</t>
  </si>
  <si>
    <t>NOMBRE:</t>
  </si>
  <si>
    <t>CARGO:</t>
  </si>
  <si>
    <t>FIRMA:</t>
  </si>
  <si>
    <t>Realización de actividades para la comunidad en respuesta a situaciones o problemas críticos</t>
  </si>
  <si>
    <t>NOMBRE DEL ESTABLECIMIENTO EDUCATIVO :</t>
  </si>
  <si>
    <t>PÁGINA WEB:</t>
  </si>
  <si>
    <t>GESTIÓN ACADÉMICA</t>
  </si>
  <si>
    <t>Correo electrónico</t>
  </si>
  <si>
    <t xml:space="preserve">Sin atención </t>
  </si>
  <si>
    <t>SIN ACCESO VIRTUAL O COMPUTADORES (Guias, unidades didácticas, talleres, materiales impresos diseñados por los docentes, textos escolares, materiales de modelos educativos flexibles, entre otros)</t>
  </si>
  <si>
    <t>Sede</t>
  </si>
  <si>
    <t xml:space="preserve">Cumple condiciones de bioseguridad </t>
  </si>
  <si>
    <t xml:space="preserve">SI </t>
  </si>
  <si>
    <t>DESCRIPCIÓN DE LAS CARACTERISTICAS DE LA INFRAESTRUCTURA</t>
  </si>
  <si>
    <t>OBSERVACIONES GENERALES A LA INFRAESTRUCTURA</t>
  </si>
  <si>
    <r>
      <t xml:space="preserve">EVIDENCIAS 
</t>
    </r>
    <r>
      <rPr>
        <b/>
        <sz val="9"/>
        <rFont val="Arial"/>
        <family val="2"/>
      </rPr>
      <t>(Adjuntar el archivo en medio magnético o registrar el link donde se ubica)</t>
    </r>
  </si>
  <si>
    <t>Modalidad                                                  Nivel-Grado
de atención*</t>
  </si>
  <si>
    <t xml:space="preserve">*Al registrar el número de estudiantes por modalidad de atención, tener en cuenta no contabilizar al estudiante dos o más veces; si un estudiante está siendo atendiendo con más de una modalidad deberá registrarse en el item "Combinación de distintas modalidades". 
El número total de estudiantes por grado que se registra aquí debe coincidir con el dato registrado de matrícula actual en el cuadro anterior (numeral 2.1)
</t>
  </si>
  <si>
    <t>Secretaría de Educación de Cartago</t>
  </si>
  <si>
    <t>OBSERVACIONES GENERALES  Y RECOMENDACIONES DEL EQUIPO DE TRABAJO DE INSPECCIÓN Y VIGILANCIA</t>
  </si>
  <si>
    <t>FUNCIONARIO(S) DE INSPECCIÓN Y VIGILANCIA</t>
  </si>
  <si>
    <t>El Plan Nacional de Lectura y Escritura</t>
  </si>
  <si>
    <r>
      <rPr>
        <b/>
        <sz val="11"/>
        <color rgb="FF000000"/>
        <rFont val="Arial"/>
        <family val="2"/>
      </rPr>
      <t>Documentos digitales para adjuntar al presente informe:</t>
    </r>
    <r>
      <rPr>
        <sz val="11"/>
        <color rgb="FF000000"/>
        <rFont val="Arial"/>
        <family val="2"/>
      </rPr>
      <t xml:space="preserve">
A- Acta de consejo directivo que aprueba las modificaciones a los planes de estudio
B- Acta de consejo académico que avala y adopta las modificaciones a los planes de estudio
C- Acta de consejo directivo que aprueba las modificaciones al SIEE
D- Acta de consejo académico que avala y adopta las modificaciones al SIEE</t>
    </r>
  </si>
  <si>
    <t>*PROTOCOLOS DE BIOSEGURIDAD (APLICA SI SE ATIENDEN ESTUDIANTES DE MANERA PRESENCIAL, O SI EL PERSONAL DIRECTIVO, DOCENTE Y ADMINISTRATIVO POR ALGUNA CIRCUNSTANCIA SE PRESENTA AL ESTABLECIMIENTO EDUCATIVO).
Indicar protocolos de bioseguridad establecidos y listar los recursos  disponibles y requeridos para acceso y permanencia en el Establecimiento educativo. Proyección para el regreso a Clases en un futuro.</t>
  </si>
  <si>
    <t>*Los protocolos se ejecutan de acuerdo a las orientaciones de las Secretarías de Salud Municipal y las Directrices de la Administración Municipal</t>
  </si>
  <si>
    <t xml:space="preserve">INFRAESTRUCTURA. (Describir la infraestructura con que cuenta el Establecimiento Educativo en cada una de sus sedes, determinando si cumple o no con las  condiciones de bioseguridad para la comunidad educativa.  Proyección para el regreso a clases en un futuro. </t>
  </si>
  <si>
    <t>Uso pedagógico de las TIC (Tecnologia de la Informacion y las Comunicaciones)</t>
  </si>
  <si>
    <t>Metodologías de trabajo académico en casa ajustadas (Ampliar respuesta indicando entre otros aspectos las herramientas utilizadas)</t>
  </si>
  <si>
    <r>
      <rPr>
        <b/>
        <sz val="10"/>
        <color theme="1"/>
        <rFont val="Arial"/>
        <family val="2"/>
      </rPr>
      <t>RUTA DE ATENCIÓN INTEGRAL:</t>
    </r>
    <r>
      <rPr>
        <sz val="10"/>
        <color theme="1"/>
        <rFont val="Arial"/>
        <family val="2"/>
      </rPr>
      <t xml:space="preserve"> Implementación de los PIAR, Planes Individuales de Ajustes Razonables de que trata el Decreto 1421 de 2017</t>
    </r>
  </si>
  <si>
    <r>
      <t xml:space="preserve">Sistema Institucional de Evaluación de Estudiantes </t>
    </r>
    <r>
      <rPr>
        <b/>
        <sz val="10"/>
        <color theme="1"/>
        <rFont val="Arial"/>
        <family val="2"/>
      </rPr>
      <t>SIEE</t>
    </r>
    <r>
      <rPr>
        <sz val="10"/>
        <color theme="1"/>
        <rFont val="Arial"/>
        <family val="2"/>
      </rPr>
      <t>,  para adoptar estrategias de flexibilidad que exige el trabajo académico en casa. Y de acueerdo a las capacitaciones que ha ofrecido Evaluación Educativa de la SEM.</t>
    </r>
  </si>
  <si>
    <r>
      <t>Nuevos acuerdos con el personal para la Evaluación de desempeño, de acuerdo al</t>
    </r>
    <r>
      <rPr>
        <b/>
        <sz val="10"/>
        <color theme="1"/>
        <rFont val="Arial"/>
        <family val="2"/>
      </rPr>
      <t xml:space="preserve"> Anexo 7</t>
    </r>
  </si>
  <si>
    <t>Organización de la jornada laboral del personal de acuerdo a las actuales circunstancia-Protocolo</t>
  </si>
  <si>
    <t>Proceso de matricula en ejecución de acuerdo a cronograma señalado en Resolución expedida por la Secretaría de Educación Municipal (Aplica solo para el sector Privado)</t>
  </si>
  <si>
    <t>Rendición de cuentas</t>
  </si>
  <si>
    <t>Costos educativos (Aplica solo para Establecimientos Educativos del sector Privado) Expedición de la Licencia, según su Calendario Escolar</t>
  </si>
  <si>
    <t>PRIMERA INFANCIA</t>
  </si>
  <si>
    <r>
      <rPr>
        <b/>
        <sz val="10"/>
        <color theme="1"/>
        <rFont val="Arial"/>
        <family val="2"/>
      </rPr>
      <t>Ausentismo Laboral</t>
    </r>
    <r>
      <rPr>
        <sz val="10"/>
        <color theme="1"/>
        <rFont val="Arial"/>
        <family val="2"/>
      </rPr>
      <t>: Describa el porcentaje de ausentismo del personal a su cargo antes del confinamiento y durante este</t>
    </r>
  </si>
  <si>
    <r>
      <t>Incapacidades:</t>
    </r>
    <r>
      <rPr>
        <sz val="10"/>
        <color theme="1"/>
        <rFont val="Arial"/>
        <family val="2"/>
      </rPr>
      <t xml:space="preserve"> Describa el porcentaje de incapacidades del personal de servicios generales, personal administrativo, docente, de apoyo docente y directivo docente,  antes del confinamiento y durante este.</t>
    </r>
  </si>
  <si>
    <t>Mecanismos de participación de los estudiantes en la vida institucional, a la Emergencia Sanitaria causada por el COVID-19</t>
  </si>
  <si>
    <t>Mecanismos de participación de familias en la vida institucional, a la Emergencia Sanitaria causada por el COVID-19</t>
  </si>
  <si>
    <t>Proyecto Educativo Rural, (según sea el caso) ajustado de acuerdo a la Emergencia Sanitaria causada por el COVID-19</t>
  </si>
  <si>
    <t>Proyecto Educativo Institucional,/Proyectos Educativo Comunitario/Proyecto etnoeducativo (según sea el caso) a ajustado de acuerdo a la Emergencia Sanitaria causada por el COVID-19</t>
  </si>
  <si>
    <t>Manual de Convivencia ajustado,  de acuerdo a la Emergencia Sanitaria causada por el COVID-19</t>
  </si>
  <si>
    <t>Plan de Mejoramiento Institucional,  ajustado  de acuerdo a la Emergencia Sanitaria causada por el COVID-19 y en ejecución</t>
  </si>
  <si>
    <t>SIMPADE-ACTUALIZADO</t>
  </si>
  <si>
    <t>Planes de Permanencia</t>
  </si>
  <si>
    <t>OPORTUNIDADES DE MEJORA Y NECESIDAD DE ACOMPAÑAMIENTO POR LAS ÁREAS CORRESPONDIENTES  -   GESTIÓN DIRECTIVA</t>
  </si>
  <si>
    <t>OPORTUNIDADES DE MEJORA Y NECESIDAD DE ACOMPAÑAMIENTO POR LAS ÁREAS CORRESPONDIENTES  - GESTIÓN ACADÉMICA</t>
  </si>
  <si>
    <t>OPORTUNIDADES DE MEJORA Y NECESIDAD DE ACOMPAÑAMIENTO POR LAS ÁREAS CORRESPONDIENTES   -  GESTIÓN ADMINISTRATIVA Y FINANCIERA</t>
  </si>
  <si>
    <t>OPORTUNIDADES DE MEJORA Y NECESIDAD DE ACOMPAÑAMIENTO POR LAS ÁREAS CORRESPONDIENTES  -  GESTIÓN DE LA COMUNIDAD</t>
  </si>
  <si>
    <t>INSTRUMENTO DE EVALUACIÓN Y CONTROL A PROCESOS EN ÉPOCA DE PANDEMIA A ESTABLECIMIENTOS EDUCATIVOS DEL SECTOR OFICIAL Y PRIVADO</t>
  </si>
  <si>
    <t>FECHA: SEGUNDO SEMESTRE 2020</t>
  </si>
  <si>
    <t>INSPECCIÓN Y VIGILANCIA -SEMCARTAGO</t>
  </si>
  <si>
    <t>AVANCE</t>
  </si>
  <si>
    <t>No proyectado</t>
  </si>
  <si>
    <t>Proyectado</t>
  </si>
  <si>
    <t>Iniciando ejecución</t>
  </si>
  <si>
    <t>En mita de ejecución</t>
  </si>
  <si>
    <t>Terminando ejecución</t>
  </si>
  <si>
    <t>Ejecutado</t>
  </si>
  <si>
    <t>En mitad de ejecución</t>
  </si>
  <si>
    <t>AVANCE (Despliegue la pestaña en cada item)</t>
  </si>
  <si>
    <t>LO HA TRABAJADO EN LA EMERGENCIA SANITARIA?</t>
  </si>
  <si>
    <t>Atención al ciudadano: ha implementado estrategias para la simplificación y/o racionalización  de trámites</t>
  </si>
  <si>
    <t>Ha actualizado los canales de atención a los ciudadanos.</t>
  </si>
  <si>
    <t>Tiene garantías, para la ciudadanía sobre la transparencia y  el acceso a la información pública</t>
  </si>
  <si>
    <t>Tiene publicado en las medios establecidos (carteleras, pagina web, redes sociales, los  trámites  y preguntas frecuentes para que la comunidad pueda acceder a ellos.</t>
  </si>
  <si>
    <t>Los ciudadanos pueden acceder con facilidad a realizar consultas, peticiones quejas o reclamos.</t>
  </si>
  <si>
    <t>Plan de Mejoramiento en Jornada Única, actualizado-Teniendo en cuanta la Flexibilización curricular.</t>
  </si>
  <si>
    <t>JULIAN DAVID ARIAS GALLEGO</t>
  </si>
  <si>
    <t xml:space="preserve">Lider de Programa, Gestión de Inspección y Vigilancia </t>
  </si>
  <si>
    <t>Profesional Univesitario, Gestión de Inspección y Vigilancia</t>
  </si>
  <si>
    <t xml:space="preserve">VALENTINA MONSALVE </t>
  </si>
  <si>
    <t>Técnico Administrativo, Gestión de Inspección y Vigilancia</t>
  </si>
  <si>
    <t>MAURICIO CHARRY ORTÍZ</t>
  </si>
  <si>
    <t>INSTITUCIÓN EDUCATIVA ANTONIO HOLGUÍN GARCÉS</t>
  </si>
  <si>
    <t xml:space="preserve">CALLE 48 2AN-45 BARRIO SANTA ANA NORTE </t>
  </si>
  <si>
    <t>CORREO ELECTRÓNICO INSTITUCIONAL:</t>
  </si>
  <si>
    <t>ieahg@semcartago.gov.co</t>
  </si>
  <si>
    <t>www.antonioholguingarces.edu.co</t>
  </si>
  <si>
    <t>Preescolar, Básica Primaria, Básica Secundaria, Media Técnica y Educación para adultos</t>
  </si>
  <si>
    <t>ALVARO POSSSE GUZMÁN</t>
  </si>
  <si>
    <t>X</t>
  </si>
  <si>
    <t>Los docentes diligencian la bitácora diaria a través del siguiente enlace: https://www.antonioholguingarces.co/b</t>
  </si>
  <si>
    <t>Procesos contractuales en el Secop: SRE-11-2020, SRE-8-2020 y SRE-9-2020. Ver: https://www.colombiacompra.gov.co/proveedores/consulte-en-el-secop-i</t>
  </si>
  <si>
    <t>NO APLICA PARA EL SECTOR OFICIAL</t>
  </si>
  <si>
    <t>Labor social de los estudiantes: https://www.antonioholguingarces.co/tareas/categories/labor-social</t>
  </si>
  <si>
    <t>La institución cuenta con un sistema de SAC y de PQR: https://www.antonioholguingarces.co/pqr</t>
  </si>
  <si>
    <t xml:space="preserve"> </t>
  </si>
  <si>
    <t>Intervención socioemocional a todos los miembros de la comunidad educativa: https://www.antonioholguingarces.co/tareas/categories/orientaci%C3%B3n-escolar</t>
  </si>
  <si>
    <t>Publicación de informes y convocatorias en: https://www.antonioholguingarces.co/informes-y-convocatorias</t>
  </si>
  <si>
    <t>En la página de inicio de la Web se encuentran todos los canales virtuales para racionalizar trámites. Pendiente establecer "Preguntas frecuentes": https://www.antonioholguingarces.co/</t>
  </si>
  <si>
    <t>Creación de usuarios a estudiantes y/o padres de familia para la consulta de logros y valoraciones, entre otros: https://www.antonioholguingarces.co/seve</t>
  </si>
  <si>
    <t>Creación de canal de YouTube, liderado por la profesora Claudia Castaño, para el manejo emocional de los docentes, administrativos y estudiantes: https://www.youtube.com/channel/UClMMkRJ2cod8frGX6xFvHLA</t>
  </si>
  <si>
    <t>PRINCIPAL</t>
  </si>
  <si>
    <t>SEDE LUIS CARLOS PEÑA</t>
  </si>
  <si>
    <t>SEDE FABIO SALAZAR GÓMEZ</t>
  </si>
  <si>
    <t>La etapa de Alternancia para el 2021 está en construcción y diseño en todas las sedes de la institución.</t>
  </si>
  <si>
    <t>Cumple con las condiciones de bioseguridad para el trabajo del personal administrativo, de servicios generales y celadores, para la atención al público y la implementación de la etapa de prealternancia en el año 2020.  Se están adelantando adecuaciones para poner a punto la sede e implementar la Alternancia en el año 2021</t>
  </si>
  <si>
    <t>Plataformas educativas de Microsoft: Outlook, OneDrive, Forms y Teams, entre
otras, manejadas exclusivamente a través de los correos electrónicos
institucionales: @antonioholguingarces.edu.co
Microsoft Teams: Esta plataforma tiene licencia de Microsoft para su uso con
menores de edad, lo cual la diferencia de plataformas abiertas. La institución
configura la plataforma para impedir el acceso de terceros y para que los
estudiantes interactúen entre sí a través de chats y videos.</t>
  </si>
  <si>
    <t>Los estudiantes sin acceso a internet que se tiene identificados, se dirigen a la institución educativa donde se les proporcionan las mediaciones y se realizó mediante radicado SAC: CAR2020ER004771  SOLICITUD DE AUTORIZACIÓN DE INICIO DE ETAPA DE PRE-ALTERNANCIA, con el fin de cubrir dicha población y brindarles la posibilidad de realizar las evaluaciones de las mediaciones de forma presencia el la institución bajo el cumplimiento de los protocolos de bioseguridad. dicho aval se recibió mediante radicado SAC: CAR2020EE008734. Adicionalmente, la secretaría de educación mediante radicado SAC: CAR2020EE009030 -PLAN TERRITORIAL DE PREALTERNANCIA, ALTERNANCIA O INICIO GRADUAL
DEL SERVICIO EDUCATIVO-</t>
  </si>
  <si>
    <t>Mediante radicado SAC: CAR2020ER004370, se solicitó a la Secraría de Educación el retorno del personal administrativo de la Institución Educativa, estableciendo las funciones y anexando el protocolo de bioseguridad adoptado por la institución de acuerdo a los lineamientos establecidos por la Administración Municipal y las aorientaciones de la secretaría de salud.</t>
  </si>
  <si>
    <t>Los estudiantes de la institución educativa son atendidos bajo la combinación de distintas modalidades de acuerdo a sus requerimientos, los cuales son: whatsapp, llamadas telefónicas, entrega de mediaciones en físico y las Plataformas educativas de Microsoft: Outlook, OneDrive, Forms y Teams, entre otras, manejadas exclusivamente a través de los correos electrónicos institucionales: @antonioholguingarces.edu.co</t>
  </si>
  <si>
    <t>Ver anexos: E-Mail de María Fernanda Calvo y Reporte Simpade</t>
  </si>
  <si>
    <t>Ver anexos: Carpeta de Mediaciones escolares</t>
  </si>
  <si>
    <t>Ver anexos: Carpeta de Planes de Área</t>
  </si>
  <si>
    <t>Ver anexo Fundacoba</t>
  </si>
  <si>
    <t>Ver anexo: Trabajo académico en casa</t>
  </si>
  <si>
    <t>Ver. Informes financieros en: https://www.antonioholguingarces.co/informes-financieros</t>
  </si>
  <si>
    <t>Ver carpeta de "Contribuciones 1278"</t>
  </si>
  <si>
    <t>Ir al enlace de: "Mecanismos de participación".</t>
  </si>
  <si>
    <t>Ver carpeta de proyectos #WAP</t>
  </si>
  <si>
    <t>Ver carpeta del PLAN DE PERMANENCIA</t>
  </si>
  <si>
    <t>Ver carpeta de "Ausentismos e incapacidades".</t>
  </si>
  <si>
    <t>Ver carpeta : "Gobierno escolar"</t>
  </si>
  <si>
    <t>Ver documento del PMI de JU</t>
  </si>
  <si>
    <t>Revisar Acta conjunta de los Consejos Académico y Directivo donde se aprueba el SIEE: este documento incluye modificaciones a los planes de estudio.</t>
  </si>
  <si>
    <t>OPORTUNIDADES DE MEJORA: El presente documento se constituye en una enorme ayuda-orientación para el trabajo de las instituciones educativas. Este documento debe ser presentado al comienzo del año lectivo y articularse con las evaluaciones de desempeño de los directivos docentes y de los docentes. En ese orden de ideas, al ACOMPAÑAMIENTO de todas las áreas de la SEM se encontrarán en armonía con los propósitos del ente territorial y de las instituciones educativas.</t>
  </si>
  <si>
    <t>OPORTUNIDADES DE MEJORA Y NECESIDAD DE ACOMPAÑAMIENTO POR LAS ÁREAS CORRESPONDIENTES  - GESTIÓN ACADÉMICA: La Pandemia, paragójicamente, se ha constituido en una aliada permanente para la implementación del ABP en la institución. Esta estrategia debe seguir vigente en el regreso a la alternancia y a la presencialidad. El acompañamiento requerido es en cuanto a la capacitación de docentes y directivos en el perfeccionamiento del ABP (Aprendizaje basado en proyectos).</t>
  </si>
  <si>
    <t>Consultar carpeta JORNADA LABORAL PROTOCOLO</t>
  </si>
  <si>
    <t>OPORTUNIDADES DE MEJORA Y NECESIDAD DE ACOMPAÑAMIENTO POR LAS ÁREAS CORRESPONDIENTES   -  GESTIÓN ADMINISTRATIVA Y FINANCIERA: Es importante solicitar en este punto, un acompañamiento dinámico en el tema de FACTURACIÓN ELECTRÓNICA y las obligaciones que en tal sentido tienen las instituciones educativas.</t>
  </si>
  <si>
    <t>Es muy importante que el plan de conectividad sea una de las más altas prioridades, no solamente por la necesidad de atender a los estudiantes sino también por el trabajo comunitario que pueda desarrollarse.</t>
  </si>
  <si>
    <t>Se ha logrado mantener satisfactoriamente la cifra de estudiantes a pesar de la pandemia. Existen cerca de 90 estudiantes en riesgo por sus condiciones de dificultades de conectividad: para ellos se ha diseñado el Plan de Prealternancia.</t>
  </si>
  <si>
    <t>Se requiere un decidido apoyo del ente territorial para adecuar las instituciones educativas a los planes de alternancia del 2021, en el tema de infraestructura.</t>
  </si>
  <si>
    <t>Ver documento: CAR2020ER005597 en carpeta de "Correspondencia"</t>
  </si>
  <si>
    <t>Incluido dentro del PEI: Ver documento: CAR2020ER005597 en carpeta de correspondencia</t>
  </si>
  <si>
    <t>Incluido dentro del PEI: Ver carpeta de correspondencia: CAR2020ER005597</t>
  </si>
  <si>
    <t>Ver ART. 21 DEL SIEE en: CAR2020ER005599 - Carpeta de Correspondencia</t>
  </si>
  <si>
    <t>Ver ART. 17 DEL SIEE en: CAR2020ER005599 - Carpeta de correspondencia</t>
  </si>
  <si>
    <t>Ver documento: CAR2020ER005599 en Carpeta de correspondencia</t>
  </si>
  <si>
    <t>PARÁGRAFO 2 DEL ART. 7 DEL SIEE en: CAR2020ER005599 (Carpeta de correspondencia)</t>
  </si>
  <si>
    <t>Incluido dentro del PEI: Ver CAR2020ER005597 en Carpeta de correspondencia</t>
  </si>
  <si>
    <t>Ver: CAR2020ER005600 en Carpeta de correspondencia</t>
  </si>
  <si>
    <t>Ver: CAR2020ER003020 en Carpeta de correspondencia</t>
  </si>
  <si>
    <t>Ver: CAR2020ER005601 en Carpeta de correspondencia</t>
  </si>
  <si>
    <t>Ver: CAR2020ER003771 en Carpeta de correspondencia</t>
  </si>
  <si>
    <t>Ver carpeta de seguimiento al Plan de Mejoramiento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</si>
</sst>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ont>
    <font>
      <sz val="11"/>
      <name val="Calibri"/>
      <family val="2"/>
    </font>
    <font>
      <b/>
      <sz val="11"/>
      <name val="Calibri"/>
      <family val="2"/>
    </font>
    <font>
      <i/>
      <sz val="11"/>
      <name val="Calibri"/>
      <family val="2"/>
    </font>
    <font>
      <b/>
      <sz val="9"/>
      <name val="Arial"/>
      <family val="2"/>
    </font>
    <font>
      <sz val="9"/>
      <color theme="1"/>
      <name val="Arial"/>
      <family val="2"/>
    </font>
    <font>
      <sz val="10"/>
      <color theme="1"/>
      <name val="Arial"/>
      <family val="2"/>
    </font>
    <font>
      <b/>
      <sz val="10"/>
      <color theme="1"/>
      <name val="Arial"/>
      <family val="2"/>
    </font>
    <font>
      <b/>
      <sz val="9"/>
      <color theme="1"/>
      <name val="Arial"/>
      <family val="2"/>
    </font>
    <font>
      <b/>
      <sz val="14"/>
      <color theme="1"/>
      <name val="Arial"/>
      <family val="2"/>
    </font>
    <font>
      <sz val="10"/>
      <color rgb="FF000000"/>
      <name val="Calibri"/>
      <family val="2"/>
    </font>
    <font>
      <sz val="11"/>
      <color theme="1"/>
      <name val="Calibri"/>
      <family val="2"/>
    </font>
    <font>
      <sz val="8"/>
      <color theme="1"/>
      <name val="Arial"/>
      <family val="2"/>
    </font>
    <font>
      <sz val="8"/>
      <color rgb="FF000000"/>
      <name val="Calibri"/>
      <family val="2"/>
    </font>
    <font>
      <b/>
      <sz val="8"/>
      <color theme="1"/>
      <name val="Arial"/>
      <family val="2"/>
    </font>
    <font>
      <b/>
      <sz val="11"/>
      <color theme="1"/>
      <name val="Arial"/>
      <family val="2"/>
    </font>
    <font>
      <i/>
      <sz val="10"/>
      <color theme="1"/>
      <name val="Arial"/>
      <family val="2"/>
    </font>
    <font>
      <sz val="12"/>
      <color theme="1"/>
      <name val="Arial"/>
      <family val="2"/>
    </font>
    <font>
      <sz val="11"/>
      <color theme="1"/>
      <name val="Arial"/>
      <family val="2"/>
    </font>
    <font>
      <b/>
      <sz val="18"/>
      <color theme="1"/>
      <name val="Arial"/>
      <family val="2"/>
    </font>
    <font>
      <b/>
      <sz val="16"/>
      <color rgb="FF6666FF"/>
      <name val="Arial"/>
      <family val="2"/>
    </font>
    <font>
      <sz val="11"/>
      <color rgb="FF000000"/>
      <name val="Arial"/>
      <family val="2"/>
    </font>
    <font>
      <b/>
      <sz val="11"/>
      <color rgb="FF000000"/>
      <name val="Arial"/>
      <family val="2"/>
    </font>
    <font>
      <b/>
      <sz val="11"/>
      <color rgb="FF000000"/>
      <name val="Calibri"/>
      <family val="2"/>
    </font>
    <font>
      <sz val="11"/>
      <color rgb="FF000000"/>
      <name val="Calibri"/>
      <family val="2"/>
    </font>
    <font>
      <u/>
      <sz val="11"/>
      <color theme="10"/>
      <name val="Calibri"/>
    </font>
  </fonts>
  <fills count="23">
    <fill>
      <patternFill patternType="none"/>
    </fill>
    <fill>
      <patternFill patternType="gray125"/>
    </fill>
    <fill>
      <patternFill patternType="solid">
        <fgColor theme="4" tint="0.59999389629810485"/>
        <bgColor rgb="FFD8D8D8"/>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D8D8D8"/>
        <bgColor rgb="FFD8D8D8"/>
      </patternFill>
    </fill>
    <fill>
      <patternFill patternType="solid">
        <fgColor theme="8" tint="0.39997558519241921"/>
        <bgColor indexed="64"/>
      </patternFill>
    </fill>
    <fill>
      <patternFill patternType="solid">
        <fgColor theme="8" tint="0.39997558519241921"/>
        <bgColor rgb="FFF2F2F2"/>
      </patternFill>
    </fill>
    <fill>
      <patternFill patternType="solid">
        <fgColor theme="8" tint="0.39997558519241921"/>
        <bgColor rgb="FFD8D8D8"/>
      </patternFill>
    </fill>
    <fill>
      <patternFill patternType="solid">
        <fgColor theme="9" tint="0.59999389629810485"/>
        <bgColor rgb="FFF2F2F2"/>
      </patternFill>
    </fill>
    <fill>
      <patternFill patternType="solid">
        <fgColor theme="7" tint="0.59999389629810485"/>
        <bgColor indexed="64"/>
      </patternFill>
    </fill>
    <fill>
      <patternFill patternType="solid">
        <fgColor theme="7" tint="0.59999389629810485"/>
        <bgColor rgb="FFF2F2F2"/>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39997558519241921"/>
        <bgColor rgb="FFF2F2F2"/>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25" fillId="0" borderId="0" applyNumberFormat="0" applyFill="0" applyBorder="0" applyAlignment="0" applyProtection="0"/>
  </cellStyleXfs>
  <cellXfs count="258">
    <xf numFmtId="0" fontId="0" fillId="0" borderId="0" xfId="0" applyFont="1" applyAlignment="1"/>
    <xf numFmtId="0" fontId="5" fillId="0" borderId="0" xfId="0" applyFont="1" applyAlignment="1">
      <alignment vertical="center" wrapText="1"/>
    </xf>
    <xf numFmtId="0" fontId="6" fillId="0" borderId="0" xfId="0" applyFont="1" applyAlignment="1">
      <alignment vertical="center" wrapText="1"/>
    </xf>
    <xf numFmtId="0" fontId="0" fillId="0" borderId="0" xfId="0" applyFont="1" applyAlignment="1"/>
    <xf numFmtId="0" fontId="1" fillId="0" borderId="15" xfId="0" applyFont="1" applyBorder="1"/>
    <xf numFmtId="0" fontId="1" fillId="0" borderId="16" xfId="0" applyFont="1" applyBorder="1"/>
    <xf numFmtId="0" fontId="0" fillId="0" borderId="0" xfId="0" applyFont="1" applyAlignment="1"/>
    <xf numFmtId="0" fontId="7" fillId="0" borderId="17" xfId="0" applyFont="1" applyBorder="1" applyAlignment="1">
      <alignment horizontal="left" vertical="center" wrapText="1"/>
    </xf>
    <xf numFmtId="0" fontId="0" fillId="0" borderId="0" xfId="0" applyFont="1" applyAlignment="1"/>
    <xf numFmtId="0" fontId="8" fillId="0" borderId="0" xfId="0" applyFont="1" applyAlignment="1">
      <alignment horizontal="left" vertical="center" wrapText="1"/>
    </xf>
    <xf numFmtId="0" fontId="6" fillId="0" borderId="1"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2" xfId="0" applyFont="1" applyFill="1" applyBorder="1" applyAlignment="1">
      <alignment horizontal="center" vertical="center" wrapText="1"/>
    </xf>
    <xf numFmtId="0" fontId="8" fillId="0" borderId="0" xfId="0" applyFont="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8" fillId="0" borderId="4" xfId="0" applyFont="1" applyBorder="1" applyAlignment="1">
      <alignment horizontal="left" vertical="center" wrapText="1"/>
    </xf>
    <xf numFmtId="0" fontId="5" fillId="0" borderId="0" xfId="0" applyFont="1" applyFill="1" applyAlignment="1">
      <alignment vertical="center" wrapText="1"/>
    </xf>
    <xf numFmtId="0" fontId="0" fillId="0" borderId="0" xfId="0" applyFont="1" applyFill="1" applyAlignment="1"/>
    <xf numFmtId="0" fontId="8" fillId="0" borderId="0" xfId="0" applyFont="1" applyFill="1" applyAlignment="1">
      <alignment horizontal="left" vertical="center" wrapText="1"/>
    </xf>
    <xf numFmtId="0" fontId="0" fillId="0" borderId="0" xfId="0" applyFont="1" applyBorder="1" applyAlignment="1"/>
    <xf numFmtId="0" fontId="10" fillId="0" borderId="0" xfId="0" applyFont="1" applyAlignment="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left" vertical="center" wrapText="1"/>
    </xf>
    <xf numFmtId="0" fontId="7" fillId="2" borderId="17"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0" borderId="0" xfId="0" applyFont="1" applyAlignment="1">
      <alignment horizontal="left"/>
    </xf>
    <xf numFmtId="0" fontId="5"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8" fillId="0" borderId="6"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xf numFmtId="0" fontId="8" fillId="6" borderId="1" xfId="0" applyFont="1" applyFill="1" applyBorder="1" applyAlignment="1">
      <alignment horizontal="center" vertical="center" wrapText="1"/>
    </xf>
    <xf numFmtId="0" fontId="8" fillId="0" borderId="0" xfId="0" applyFont="1" applyAlignment="1">
      <alignment horizontal="left"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8" borderId="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0" fillId="21" borderId="0" xfId="0" applyFont="1" applyFill="1" applyBorder="1" applyAlignment="1"/>
    <xf numFmtId="0" fontId="0" fillId="5" borderId="0" xfId="0" applyFont="1" applyFill="1" applyBorder="1" applyAlignment="1"/>
    <xf numFmtId="0" fontId="0" fillId="20" borderId="0" xfId="0" applyFont="1" applyFill="1" applyBorder="1" applyAlignment="1"/>
    <xf numFmtId="0" fontId="0" fillId="17" borderId="0" xfId="0" applyFont="1" applyFill="1" applyBorder="1" applyAlignment="1"/>
    <xf numFmtId="0" fontId="0" fillId="8" borderId="0" xfId="0" applyFont="1" applyFill="1" applyBorder="1" applyAlignment="1"/>
    <xf numFmtId="0" fontId="23" fillId="0" borderId="34" xfId="0" applyFont="1" applyBorder="1" applyAlignment="1"/>
    <xf numFmtId="0" fontId="0" fillId="19" borderId="0" xfId="0" applyFont="1" applyFill="1" applyBorder="1" applyAlignment="1"/>
    <xf numFmtId="0" fontId="24" fillId="17" borderId="0" xfId="0" applyFont="1" applyFill="1" applyBorder="1" applyAlignment="1"/>
    <xf numFmtId="0" fontId="8" fillId="0" borderId="0" xfId="0" applyFont="1" applyAlignment="1">
      <alignment horizontal="left"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24" fillId="0" borderId="0" xfId="0" applyFont="1" applyAlignment="1"/>
    <xf numFmtId="0" fontId="5" fillId="0" borderId="1" xfId="0" applyFont="1" applyFill="1" applyBorder="1" applyAlignment="1">
      <alignment horizontal="center" vertical="center" wrapText="1"/>
    </xf>
    <xf numFmtId="0" fontId="24" fillId="0" borderId="0" xfId="0" applyFont="1" applyFill="1" applyAlignment="1"/>
    <xf numFmtId="0" fontId="5" fillId="22" borderId="1" xfId="0" applyFont="1" applyFill="1" applyBorder="1" applyAlignment="1">
      <alignment vertical="center" wrapText="1"/>
    </xf>
    <xf numFmtId="0" fontId="24" fillId="22" borderId="0" xfId="0" applyFont="1" applyFill="1" applyAlignment="1"/>
    <xf numFmtId="0" fontId="5" fillId="22" borderId="1" xfId="0" applyFont="1" applyFill="1" applyBorder="1" applyAlignment="1">
      <alignment horizontal="center" vertical="center" wrapText="1"/>
    </xf>
    <xf numFmtId="0" fontId="6" fillId="22" borderId="1"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8" fillId="12" borderId="18" xfId="0" applyFont="1" applyFill="1" applyBorder="1" applyAlignment="1">
      <alignment horizontal="left" vertical="center" wrapText="1"/>
    </xf>
    <xf numFmtId="0" fontId="8" fillId="12" borderId="25" xfId="0" applyFont="1" applyFill="1" applyBorder="1" applyAlignment="1">
      <alignment horizontal="left" vertical="center" wrapText="1"/>
    </xf>
    <xf numFmtId="0" fontId="7" fillId="13"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8" fillId="0" borderId="18"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6" fillId="22" borderId="25" xfId="0" applyFont="1" applyFill="1" applyBorder="1" applyAlignment="1">
      <alignment horizontal="left" vertical="center" wrapText="1"/>
    </xf>
    <xf numFmtId="0" fontId="1" fillId="22" borderId="26" xfId="0" applyFont="1" applyFill="1" applyBorder="1"/>
    <xf numFmtId="0" fontId="1" fillId="22" borderId="27" xfId="0" applyFont="1" applyFill="1" applyBorder="1"/>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5" fillId="22" borderId="2" xfId="1" applyFill="1" applyBorder="1" applyAlignment="1">
      <alignment horizontal="center" vertical="center" wrapTex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22" borderId="1" xfId="0" applyFont="1" applyFill="1" applyBorder="1" applyAlignment="1">
      <alignment horizontal="left" vertical="center" wrapText="1"/>
    </xf>
    <xf numFmtId="0" fontId="1" fillId="0" borderId="1"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1"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5" fillId="14" borderId="6"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25" fillId="0" borderId="1" xfId="1" applyBorder="1" applyAlignment="1">
      <alignment horizontal="center" wrapText="1"/>
    </xf>
    <xf numFmtId="0" fontId="25" fillId="0" borderId="1" xfId="1" applyBorder="1" applyAlignment="1">
      <alignment horizontal="center" vertical="center" wrapText="1"/>
    </xf>
    <xf numFmtId="0" fontId="21" fillId="22" borderId="6" xfId="0" applyFont="1" applyFill="1" applyBorder="1" applyAlignment="1">
      <alignment horizontal="left" vertical="top" wrapText="1"/>
    </xf>
    <xf numFmtId="0" fontId="21" fillId="22" borderId="4" xfId="0" applyFont="1" applyFill="1" applyBorder="1" applyAlignment="1">
      <alignment horizontal="left" vertical="top"/>
    </xf>
    <xf numFmtId="0" fontId="21" fillId="22" borderId="5" xfId="0" applyFont="1" applyFill="1" applyBorder="1" applyAlignment="1">
      <alignment horizontal="left" vertical="top"/>
    </xf>
    <xf numFmtId="0" fontId="1" fillId="0" borderId="15" xfId="0" applyFont="1" applyBorder="1"/>
    <xf numFmtId="0" fontId="1" fillId="0" borderId="16" xfId="0" applyFont="1" applyBorder="1"/>
    <xf numFmtId="0" fontId="5" fillId="0" borderId="1" xfId="0" applyFont="1" applyBorder="1" applyAlignment="1">
      <alignment horizontal="center" vertical="center" wrapText="1"/>
    </xf>
    <xf numFmtId="0" fontId="0" fillId="14" borderId="8" xfId="0" applyFont="1" applyFill="1" applyBorder="1" applyAlignment="1">
      <alignment horizontal="center" vertical="center" wrapText="1"/>
    </xf>
    <xf numFmtId="0" fontId="0" fillId="14" borderId="2"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5" fillId="5"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7" fillId="3" borderId="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top" wrapText="1"/>
    </xf>
    <xf numFmtId="0" fontId="9" fillId="0" borderId="7"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7" fillId="7" borderId="1" xfId="0" applyFont="1" applyFill="1" applyBorder="1" applyAlignment="1">
      <alignment horizontal="center" vertical="center" wrapText="1"/>
    </xf>
    <xf numFmtId="0" fontId="1" fillId="0" borderId="1" xfId="0" applyFont="1" applyBorder="1"/>
    <xf numFmtId="0" fontId="6" fillId="17" borderId="9" xfId="0" applyFont="1" applyFill="1" applyBorder="1" applyAlignment="1">
      <alignment horizontal="left" vertical="center" wrapText="1"/>
    </xf>
    <xf numFmtId="0" fontId="6" fillId="17" borderId="10" xfId="0" applyFont="1" applyFill="1" applyBorder="1" applyAlignment="1">
      <alignment horizontal="left" vertical="center" wrapText="1"/>
    </xf>
    <xf numFmtId="0" fontId="6" fillId="17" borderId="11" xfId="0" applyFont="1" applyFill="1" applyBorder="1" applyAlignment="1">
      <alignment horizontal="left" vertical="center" wrapText="1"/>
    </xf>
    <xf numFmtId="0" fontId="6" fillId="17" borderId="9"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1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25" fillId="0" borderId="9" xfId="1" applyBorder="1" applyAlignment="1">
      <alignment horizontal="center" vertical="center" wrapText="1"/>
    </xf>
    <xf numFmtId="0" fontId="15" fillId="7" borderId="17"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2" fillId="8" borderId="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6" fillId="2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9" borderId="1"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0" borderId="6"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4" borderId="6"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2" xfId="0"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5" fillId="0" borderId="0" xfId="0" applyFont="1" applyFill="1" applyBorder="1" applyAlignment="1">
      <alignment horizontal="left" vertical="center" wrapText="1"/>
    </xf>
    <xf numFmtId="0" fontId="17" fillId="0" borderId="1" xfId="0" applyFont="1" applyBorder="1" applyAlignment="1">
      <alignment horizontal="left" vertical="center" wrapText="1"/>
    </xf>
    <xf numFmtId="0" fontId="7" fillId="22" borderId="1" xfId="0" applyFont="1" applyFill="1" applyBorder="1" applyAlignment="1">
      <alignment horizontal="left" vertical="center" wrapText="1"/>
    </xf>
    <xf numFmtId="0" fontId="6" fillId="22" borderId="17" xfId="0" applyFont="1" applyFill="1" applyBorder="1" applyAlignment="1">
      <alignment horizontal="left" vertical="center" wrapText="1"/>
    </xf>
    <xf numFmtId="0" fontId="1" fillId="22" borderId="15" xfId="0" applyFont="1" applyFill="1" applyBorder="1"/>
    <xf numFmtId="0" fontId="1" fillId="22" borderId="16" xfId="0" applyFont="1" applyFill="1" applyBorder="1"/>
    <xf numFmtId="0" fontId="7" fillId="16" borderId="1" xfId="0" applyFont="1" applyFill="1" applyBorder="1" applyAlignment="1">
      <alignment horizontal="center" vertical="center" wrapText="1"/>
    </xf>
    <xf numFmtId="0" fontId="25" fillId="0" borderId="6" xfId="1" applyBorder="1" applyAlignment="1">
      <alignment horizontal="center" wrapText="1"/>
    </xf>
    <xf numFmtId="0" fontId="25" fillId="0" borderId="4" xfId="1" applyBorder="1" applyAlignment="1">
      <alignment horizontal="center" wrapText="1"/>
    </xf>
    <xf numFmtId="0" fontId="25" fillId="0" borderId="5" xfId="1" applyBorder="1" applyAlignment="1">
      <alignment horizont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15" borderId="1" xfId="0" applyFont="1" applyFill="1" applyBorder="1" applyAlignment="1">
      <alignment horizontal="center" vertical="center" wrapText="1"/>
    </xf>
    <xf numFmtId="0" fontId="6" fillId="0" borderId="25" xfId="0" applyFont="1" applyBorder="1" applyAlignment="1">
      <alignment horizontal="left" vertical="center" wrapText="1"/>
    </xf>
    <xf numFmtId="0" fontId="3" fillId="0" borderId="26" xfId="0" applyFont="1" applyBorder="1"/>
    <xf numFmtId="0" fontId="3" fillId="0" borderId="27" xfId="0" applyFont="1" applyBorder="1"/>
    <xf numFmtId="0" fontId="20"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8" borderId="18" xfId="0" applyFont="1" applyFill="1" applyBorder="1" applyAlignment="1">
      <alignment horizontal="left" vertical="center" wrapText="1"/>
    </xf>
    <xf numFmtId="0" fontId="8" fillId="8" borderId="22" xfId="0" applyFont="1" applyFill="1" applyBorder="1" applyAlignment="1">
      <alignment horizontal="left" vertical="center" wrapText="1"/>
    </xf>
    <xf numFmtId="0" fontId="8" fillId="15" borderId="18" xfId="0" applyFont="1" applyFill="1" applyBorder="1" applyAlignment="1">
      <alignment horizontal="left" vertical="center" wrapText="1"/>
    </xf>
    <xf numFmtId="0" fontId="8" fillId="15" borderId="25" xfId="0" applyFont="1" applyFill="1" applyBorder="1" applyAlignment="1">
      <alignment horizontal="left" vertical="center" wrapText="1"/>
    </xf>
    <xf numFmtId="0" fontId="25" fillId="22" borderId="1" xfId="1" applyFill="1" applyBorder="1" applyAlignment="1">
      <alignment horizontal="center" wrapText="1"/>
    </xf>
    <xf numFmtId="0" fontId="6" fillId="14" borderId="9"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6" fillId="14" borderId="12" xfId="0" applyFont="1" applyFill="1" applyBorder="1" applyAlignment="1">
      <alignment horizontal="center" vertical="center" wrapText="1"/>
    </xf>
    <xf numFmtId="0" fontId="6" fillId="14" borderId="7"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1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7" fillId="22" borderId="17" xfId="0" applyFont="1" applyFill="1" applyBorder="1" applyAlignment="1">
      <alignment horizontal="left" vertical="center" wrapText="1"/>
    </xf>
    <xf numFmtId="0" fontId="18" fillId="0" borderId="4" xfId="0" applyFont="1" applyBorder="1" applyAlignment="1">
      <alignment horizontal="center" vertical="center" wrapText="1"/>
    </xf>
    <xf numFmtId="0" fontId="1" fillId="0" borderId="1" xfId="0" applyFont="1" applyBorder="1" applyAlignment="1">
      <alignment horizontal="center" vertical="center" wrapText="1"/>
    </xf>
  </cellXfs>
  <cellStyles count="2">
    <cellStyle name="Hipervínculo" xfId="1" builtinId="8"/>
    <cellStyle name="Normal" xfId="0" builtinId="0"/>
  </cellStyles>
  <dxfs count="39">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fill>
        <patternFill patternType="solid">
          <fgColor indexed="64"/>
          <bgColor rgb="FFFF0000"/>
        </patternFill>
      </fill>
      <alignment horizontal="general"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Calibri"/>
        <scheme val="none"/>
      </font>
      <fill>
        <patternFill patternType="solid">
          <fgColor indexed="64"/>
          <bgColor rgb="FFFF0000"/>
        </patternFill>
      </fill>
      <alignment horizontal="general" vertical="bottom" textRotation="0" wrapText="0" indent="0" justifyLastLine="0" shrinkToFit="0" readingOrder="0"/>
    </dxf>
    <dxf>
      <fill>
        <patternFill>
          <bgColor theme="5" tint="0.79998168889431442"/>
        </patternFill>
      </fill>
    </dxf>
    <dxf>
      <fill>
        <patternFill>
          <bgColor rgb="FFFF0000"/>
        </patternFill>
      </fill>
    </dxf>
    <dxf>
      <fill>
        <patternFill>
          <bgColor theme="9" tint="0.79998168889431442"/>
        </patternFill>
      </fill>
    </dxf>
    <dxf>
      <fill>
        <patternFill>
          <bgColor theme="6" tint="0.79998168889431442"/>
        </patternFill>
      </fill>
    </dxf>
    <dxf>
      <fill>
        <patternFill>
          <bgColor theme="8" tint="0.59996337778862885"/>
        </patternFill>
      </fill>
    </dxf>
    <dxf>
      <fill>
        <patternFill>
          <bgColor rgb="FF92D050"/>
        </patternFill>
      </fill>
    </dxf>
    <dxf>
      <fill>
        <patternFill>
          <bgColor rgb="FFFF0000"/>
        </patternFill>
      </fill>
    </dxf>
    <dxf>
      <fill>
        <patternFill>
          <bgColor theme="5" tint="0.79998168889431442"/>
        </patternFill>
      </fill>
    </dxf>
    <dxf>
      <fill>
        <patternFill>
          <bgColor rgb="FFFF0000"/>
        </patternFill>
      </fill>
    </dxf>
    <dxf>
      <fill>
        <patternFill>
          <bgColor theme="9" tint="0.79998168889431442"/>
        </patternFill>
      </fill>
    </dxf>
    <dxf>
      <fill>
        <patternFill>
          <bgColor theme="6" tint="0.79998168889431442"/>
        </patternFill>
      </fill>
    </dxf>
    <dxf>
      <fill>
        <patternFill>
          <bgColor theme="8" tint="0.59996337778862885"/>
        </patternFill>
      </fill>
    </dxf>
    <dxf>
      <fill>
        <patternFill>
          <bgColor rgb="FF92D050"/>
        </patternFill>
      </fill>
    </dxf>
    <dxf>
      <fill>
        <patternFill>
          <bgColor rgb="FFFF0000"/>
        </patternFill>
      </fill>
    </dxf>
    <dxf>
      <fill>
        <patternFill>
          <bgColor theme="5" tint="0.79998168889431442"/>
        </patternFill>
      </fill>
    </dxf>
    <dxf>
      <fill>
        <patternFill>
          <bgColor rgb="FFFF0000"/>
        </patternFill>
      </fill>
    </dxf>
    <dxf>
      <fill>
        <patternFill>
          <bgColor theme="9" tint="0.79998168889431442"/>
        </patternFill>
      </fill>
    </dxf>
    <dxf>
      <fill>
        <patternFill>
          <bgColor theme="6" tint="0.79998168889431442"/>
        </patternFill>
      </fill>
    </dxf>
    <dxf>
      <fill>
        <patternFill>
          <bgColor theme="8" tint="0.59996337778862885"/>
        </patternFill>
      </fill>
    </dxf>
    <dxf>
      <fill>
        <patternFill>
          <bgColor rgb="FF92D050"/>
        </patternFill>
      </fill>
    </dxf>
    <dxf>
      <fill>
        <patternFill>
          <bgColor rgb="FFFF0000"/>
        </patternFill>
      </fill>
    </dxf>
    <dxf>
      <fill>
        <patternFill>
          <bgColor theme="5" tint="0.79998168889431442"/>
        </patternFill>
      </fill>
    </dxf>
    <dxf>
      <fill>
        <patternFill>
          <bgColor rgb="FFFF0000"/>
        </patternFill>
      </fill>
    </dxf>
    <dxf>
      <fill>
        <patternFill>
          <bgColor theme="9" tint="0.79998168889431442"/>
        </patternFill>
      </fill>
    </dxf>
    <dxf>
      <fill>
        <patternFill>
          <bgColor theme="6" tint="0.79998168889431442"/>
        </patternFill>
      </fill>
    </dxf>
    <dxf>
      <fill>
        <patternFill>
          <bgColor theme="8" tint="0.59996337778862885"/>
        </patternFill>
      </fill>
    </dxf>
    <dxf>
      <fill>
        <patternFill>
          <bgColor rgb="FF92D050"/>
        </patternFill>
      </fill>
    </dxf>
    <dxf>
      <fill>
        <patternFill>
          <bgColor rgb="FFFF0000"/>
        </patternFill>
      </fill>
    </dxf>
    <dxf>
      <fill>
        <patternFill>
          <bgColor theme="5" tint="0.79998168889431442"/>
        </patternFill>
      </fill>
    </dxf>
    <dxf>
      <fill>
        <patternFill>
          <bgColor rgb="FFFF0000"/>
        </patternFill>
      </fill>
    </dxf>
    <dxf>
      <fill>
        <patternFill>
          <bgColor theme="9" tint="0.79998168889431442"/>
        </patternFill>
      </fill>
    </dxf>
    <dxf>
      <fill>
        <patternFill>
          <bgColor theme="6" tint="0.79998168889431442"/>
        </patternFill>
      </fill>
    </dxf>
    <dxf>
      <fill>
        <patternFill>
          <bgColor theme="8" tint="0.59996337778862885"/>
        </patternFill>
      </fill>
    </dxf>
    <dxf>
      <fill>
        <patternFill>
          <bgColor rgb="FF92D050"/>
        </patternFill>
      </fill>
    </dxf>
    <dxf>
      <fill>
        <patternFill>
          <bgColor rgb="FFFF0000"/>
        </patternFill>
      </fill>
    </dxf>
  </dxfs>
  <tableStyles count="0" defaultTableStyle="TableStyleMedium2" defaultPivotStyle="PivotStyleLight16"/>
  <colors>
    <mruColors>
      <color rgb="FFFFFFCC"/>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3250</xdr:colOff>
      <xdr:row>95</xdr:row>
      <xdr:rowOff>225</xdr:rowOff>
    </xdr:from>
    <xdr:to>
      <xdr:col>7</xdr:col>
      <xdr:colOff>14104</xdr:colOff>
      <xdr:row>96</xdr:row>
      <xdr:rowOff>194385</xdr:rowOff>
    </xdr:to>
    <xdr:cxnSp macro="">
      <xdr:nvCxnSpPr>
        <xdr:cNvPr id="3" name="Conector recto 2">
          <a:extLst>
            <a:ext uri="{FF2B5EF4-FFF2-40B4-BE49-F238E27FC236}">
              <a16:creationId xmlns:a16="http://schemas.microsoft.com/office/drawing/2014/main" id="{00000000-0008-0000-0000-000003000000}"/>
            </a:ext>
          </a:extLst>
        </xdr:cNvPr>
        <xdr:cNvCxnSpPr/>
      </xdr:nvCxnSpPr>
      <xdr:spPr>
        <a:xfrm>
          <a:off x="702891" y="27265319"/>
          <a:ext cx="3227680" cy="511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88604</xdr:colOff>
      <xdr:row>6</xdr:row>
      <xdr:rowOff>33226</xdr:rowOff>
    </xdr:from>
    <xdr:to>
      <xdr:col>26</xdr:col>
      <xdr:colOff>155058</xdr:colOff>
      <xdr:row>7</xdr:row>
      <xdr:rowOff>664535</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703924" y="764214"/>
          <a:ext cx="5360582" cy="13179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N1:AN6" totalsRowShown="0" headerRowDxfId="3" tableBorderDxfId="2">
  <autoFilter ref="AN1:AN6" xr:uid="{00000000-0009-0000-0100-000002000000}"/>
  <tableColumns count="1">
    <tableColumn id="1" xr3:uid="{00000000-0010-0000-0000-000001000000}" name="No proyectad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B3:B8" totalsRowShown="0" headerRowDxfId="1" tableBorderDxfId="0">
  <autoFilter ref="B3:B8" xr:uid="{00000000-0009-0000-0100-000001000000}"/>
  <tableColumns count="1">
    <tableColumn id="1" xr3:uid="{00000000-0010-0000-0100-000001000000}" name="No proyectado"/>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ntonioholguingarces.co/mecanismos-de-participaci%C3%B3n" TargetMode="External"/><Relationship Id="rId18"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6"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39" Type="http://schemas.openxmlformats.org/officeDocument/2006/relationships/hyperlink" Target="../../../_layouts/15/onedrive.aspx?originalPath=aHR0cHM6Ly9hbnRvbmlvaG9sZ3VpbmdhcmNlcy1teS5zaGFyZXBvaW50LmNvbS86ZjovZy9wZXJzb25hbC9pbnN0aXR1Y2lvbmFsX2FudG9uaW9ob2xndWluZ2FyY2VzX2VkdV9jby9Fc2c0V1p0OFhIQlBndXVrc3RFdUw5SUJPaEozS3FXMlJYaVR3Q3BCWkJsRnpBP3J0aW1lPVlGdnozTDkyMkVn&amp;id=%2Fpersonal%2Finstitucional%5Fantonioholguingarces%5Fedu%5Fco%2FDocuments%2FSECRETAR%C3%8DA%2FINFORME%20POAIV%2FCORRESPONDENCIA%2FJORNADA%20LABORAL%20PROTOCOLO" TargetMode="External"/><Relationship Id="rId21"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34" Type="http://schemas.openxmlformats.org/officeDocument/2006/relationships/hyperlink" Target="../../../../../:w:/g/personal/institucional_antonioholguingarces_edu_co/Ea43taXxfUFLu_jwCnIJa_IBnk8Lu3iPdPyCJv9rT3Cs0g?e=8TAhGo" TargetMode="External"/><Relationship Id="rId42" Type="http://schemas.openxmlformats.org/officeDocument/2006/relationships/printerSettings" Target="../printerSettings/printerSettings1.bin"/><Relationship Id="rId7" Type="http://schemas.openxmlformats.org/officeDocument/2006/relationships/hyperlink" Target="https://www.antonioholguingarces.co/" TargetMode="External"/><Relationship Id="rId2" Type="http://schemas.openxmlformats.org/officeDocument/2006/relationships/hyperlink" Target="http://www.antonioholguingarces.edu.co/" TargetMode="External"/><Relationship Id="rId16"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0"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9" Type="http://schemas.openxmlformats.org/officeDocument/2006/relationships/hyperlink" Target="../../../_layouts/15/onedrive.aspx?id=%2Fpersonal%2Finstitucional%5Fantonioholguingarces%5Fedu%5Fco%2FDocuments%2FSECRETAR%C3%8DA%2FINFORME%20POAIV%2FSIMPADE&amp;originalPath=aHR0cHM6Ly9hbnRvbmlvaG9sZ3VpbmdhcmNlcy1teS5zaGFyZXBvaW50LmNvbS86ZjovZy9wZXJzb25hbC9pbnN0aXR1Y2lvbmFsX2FudG9uaW9ob2xndWluZ2FyY2VzX2VkdV9jby9Fcng0Snl0b2VrVktuU3AwdHF6OUxwZ0JwU3Y0M3c2OWRjQjhfM19sOEwybUhBP3J0aW1lPTlBY3hDTDkyMkVn" TargetMode="External"/><Relationship Id="rId41" Type="http://schemas.openxmlformats.org/officeDocument/2006/relationships/hyperlink" Target="../../../_layouts/15/onedrive.aspx?id=%2Fpersonal%2Finstitucional%5Fantonioholguingarces%5Fedu%5Fco%2FDocuments%2FSECRETAR%C3%8DA%2FINFORME%20POAIV%2FAUSENTISMOS%20E%20INCAPACIDADES&amp;originalPath=aHR0cHM6Ly9hbnRvbmlvaG9sZ3VpbmdhcmNlcy1teS5zaGFyZXBvaW50LmNvbS86ZjovZy9wZXJzb25hbC9pbnN0aXR1Y2lvbmFsX2FudG9uaW9ob2xndWluZ2FyY2VzX2VkdV9jby9FZ0dOMTE1VF8xQkhnSEdjOVE4U0hmRUJiRVFzaWNKZzZhTVA4MFlRZnpsdTlnP3J0aW1lPXAzWkc4cjkyMkVn" TargetMode="External"/><Relationship Id="rId1" Type="http://schemas.openxmlformats.org/officeDocument/2006/relationships/hyperlink" Target="mailto:ieahg@semcartago.gov.co" TargetMode="External"/><Relationship Id="rId6" Type="http://schemas.openxmlformats.org/officeDocument/2006/relationships/hyperlink" Target="https://www.youtube.com/channel/UClMMkRJ2cod8frGX6xFvHLA" TargetMode="External"/><Relationship Id="rId11" Type="http://schemas.openxmlformats.org/officeDocument/2006/relationships/hyperlink" Target="https://www.antonioholguingarces.co/informes-financieros" TargetMode="External"/><Relationship Id="rId24"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32" Type="http://schemas.openxmlformats.org/officeDocument/2006/relationships/hyperlink" Target="../../../_layouts/15/onedrive.aspx?id=%2Fpersonal%2Finstitucional%5Fantonioholguingarces%5Fedu%5Fco%2FDocuments%2FSECRETAR%C3%8DA%2FINFORME%20POAIV%2FPLANES%20DE%20%C3%81REA&amp;originalPath=aHR0cHM6Ly9hbnRvbmlvaG9sZ3VpbmdhcmNlcy1teS5zaGFyZXBvaW50LmNvbS86ZjovZy9wZXJzb25hbC9pbnN0aXR1Y2lvbmFsX2FudG9uaW9ob2xndWluZ2FyY2VzX2VkdV9jby9FbjB6UWFtb3JhTk9wTktTdzJZX3A2Z0JQZ0RuR0h1VENNdW5sUjBJZm80X2NBP3J0aW1lPWk3ZFlQYjkyMkVn" TargetMode="External"/><Relationship Id="rId37" Type="http://schemas.openxmlformats.org/officeDocument/2006/relationships/hyperlink" Target="../../../_layouts/15/onedrive.aspx?originalPath=aHR0cHM6Ly9hbnRvbmlvaG9sZ3VpbmdhcmNlcy1teS5zaGFyZXBvaW50LmNvbS86ZjovZy9wZXJzb25hbC9pbnN0aXR1Y2lvbmFsX2FudG9uaW9ob2xndWluZ2FyY2VzX2VkdV9jby9FbUV1NkhaUjNxSkJ2ZTBHcjNGSTJXWUJoTHBJMEVnV1JvbTg1a3A1NGNySk1RP3J0aW1lPTFkc0FvNzkyMkVn&amp;id=%2Fpersonal%2Finstitucional%5Fantonioholguingarces%5Fedu%5Fco%2FDocuments%2FSECRETAR%C3%8DA%2FINFORME%20POAIV%2FGOBIERNO%20ESCOLAR%2FACTA%20DE%20REUNI%C3%93N%20CONJUNTA%20CD%20Y%20CA%20%2D%20ACUERDO%2005%20SIEE%20REFORMADO%2Epdf&amp;parent=%2Fpersonal%2Finstitucional%5Fantonioholguingarces%5Fedu%5Fco%2FDocuments%2FSECRETAR%C3%8DA%2FINFORME%20POAIV%2FGOBIERNO%20ESCOLAR" TargetMode="External"/><Relationship Id="rId40" Type="http://schemas.openxmlformats.org/officeDocument/2006/relationships/hyperlink" Target="../../../_layouts/15/onedrive.aspx?id=%2Fpersonal%2Finstitucional%5Fantonioholguingarces%5Fedu%5Fco%2FDocuments%2FSECRETAR%C3%8DA%2FINFORME%20POAIV%2FAUSENTISMOS%20E%20INCAPACIDADES&amp;originalPath=aHR0cHM6Ly9hbnRvbmlvaG9sZ3VpbmdhcmNlcy1teS5zaGFyZXBvaW50LmNvbS86ZjovZy9wZXJzb25hbC9pbnN0aXR1Y2lvbmFsX2FudG9uaW9ob2xndWluZ2FyY2VzX2VkdV9jby9FZ0dOMTE1VF8xQkhnSEdjOVE4U0hmRUJiRVFzaWNKZzZhTVA4MFlRZnpsdTlnP3J0aW1lPXAzWkc4cjkyMkVn" TargetMode="External"/><Relationship Id="rId5" Type="http://schemas.openxmlformats.org/officeDocument/2006/relationships/hyperlink" Target="https://www.colombiacompra.gov.co/proveedores/consulte-en-el-secop-i" TargetMode="External"/><Relationship Id="rId15"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3"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8" Type="http://schemas.openxmlformats.org/officeDocument/2006/relationships/hyperlink" Target="../../../_layouts/15/onedrive.aspx?id=%2Fpersonal%2Finstitucional%5Fantonioholguingarces%5Fedu%5Fco%2FDocuments%2FSECRETAR%C3%8DA%2FINFORME%20POAIV%2FPMI%20SEGUIMIENTO&amp;originalPath=aHR0cHM6Ly9hbnRvbmlvaG9sZ3VpbmdhcmNlcy1teS5zaGFyZXBvaW50LmNvbS86ZjovZy9wZXJzb25hbC9pbnN0aXR1Y2lvbmFsX2FudG9uaW9ob2xndWluZ2FyY2VzX2VkdV9jby9Fbm9xTkQ4RzVrWkNqVFZhNnVfeUduY0JURzV1TVhwcEN1dWZkVjRWWmFVTl9BP3J0aW1lPW5oWUY3cjUyMkVn" TargetMode="External"/><Relationship Id="rId36" Type="http://schemas.openxmlformats.org/officeDocument/2006/relationships/hyperlink" Target="../../../_layouts/15/onedrive.aspx?id=%2Fpersonal%2Finstitucional%5Fantonioholguingarces%5Fedu%5Fco%2FDocuments%2FSECRETAR%C3%8DA%2FINFORME%20POAIV%2FCORRESPONDENCIA%2FTRABAJO%20ACAD%C3%89MICO%20EN%20CASA%2Epdf&amp;parent=%2Fpersonal%2Finstitucional%5Fantonioholguingarces%5Fedu%5Fco%2FDocuments%2FSECRETAR%C3%8DA%2FINFORME%20POAIV%2FCORRESPONDENCIA&amp;originalPath=aHR0cHM6Ly9hbnRvbmlvaG9sZ3VpbmdhcmNlcy1teS5zaGFyZXBvaW50LmNvbS86YjovZy9wZXJzb25hbC9pbnN0aXR1Y2lvbmFsX2FudG9uaW9ob2xndWluZ2FyY2VzX2VkdV9jby9FZF9jNVZOZmYxSk1rckdCVGd0aEhUNEI1akFfdzZ6ZlF3aWlmWmFhZkNubVd3P3J0aW1lPXRYY3hpNzkyMkVn" TargetMode="External"/><Relationship Id="rId10" Type="http://schemas.openxmlformats.org/officeDocument/2006/relationships/hyperlink" Target="https://www.antonioholguingarces.co/tareas/categories/orientaci%C3%B3n-escolar" TargetMode="External"/><Relationship Id="rId19"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31" Type="http://schemas.openxmlformats.org/officeDocument/2006/relationships/hyperlink" Target="../../../_layouts/15/onedrive.aspx?id=%2Fpersonal%2Finstitucional%5Fantonioholguingarces%5Fedu%5Fco%2FDocuments%2FSECRETAR%C3%8DA%2FINFORME%20POAIV%2FMEDIACIONES&amp;originalPath=aHR0cHM6Ly9hbnRvbmlvaG9sZ3VpbmdhcmNlcy1teS5zaGFyZXBvaW50LmNvbS86ZjovZy9wZXJzb25hbC9pbnN0aXR1Y2lvbmFsX2FudG9uaW9ob2xndWluZ2FyY2VzX2VkdV9jby9FaVF4THMyQlpmUkdvRzc2aGxGYi1ta0JWdHBJeVBWTEQ2cWZXY3lRSHVQXzdBP3J0aW1lPU13RXFNTDkyMkVn" TargetMode="External"/><Relationship Id="rId44" Type="http://schemas.openxmlformats.org/officeDocument/2006/relationships/table" Target="../tables/table1.xml"/><Relationship Id="rId4" Type="http://schemas.openxmlformats.org/officeDocument/2006/relationships/hyperlink" Target="https://www.antonioholguingarces.co/seve" TargetMode="External"/><Relationship Id="rId9" Type="http://schemas.openxmlformats.org/officeDocument/2006/relationships/hyperlink" Target="https://www.antonioholguingarces.co/tareas/categories/labor-social" TargetMode="External"/><Relationship Id="rId14" Type="http://schemas.openxmlformats.org/officeDocument/2006/relationships/hyperlink" Target="https://www.antonioholguingarces.co/mecanismos-de-participaci%C3%B3n" TargetMode="External"/><Relationship Id="rId22"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7" Type="http://schemas.openxmlformats.org/officeDocument/2006/relationships/hyperlink" Target="../../../_layouts/15/onedrive.aspx?id=%2Fpersonal%2Finstitucional%5Fantonioholguingarces%5Fedu%5Fco%2FDocuments%2FSECRETAR%C3%8DA%2FINFORME%20POAIV%2FGOBIERNO%20ESCOLAR&amp;originalPath=aHR0cHM6Ly9hbnRvbmlvaG9sZ3VpbmdhcmNlcy1teS5zaGFyZXBvaW50LmNvbS86ZjovZy9wZXJzb25hbC9pbnN0aXR1Y2lvbmFsX2FudG9uaW9ob2xndWluZ2FyY2VzX2VkdV9jby9FbUV1NkhaUjNxSkJ2ZTBHcjNGSTJXWUJoTHBJMEVnV1JvbTg1a3A1NGNySk1RP3J0aW1lPUNSTE14YjUyMkVn" TargetMode="External"/><Relationship Id="rId30" Type="http://schemas.openxmlformats.org/officeDocument/2006/relationships/hyperlink" Target="../../../_layouts/15/onedrive.aspx?id=%2Fpersonal%2Finstitucional%5Fantonioholguingarces%5Fedu%5Fco%2FDocuments%2FSECRETAR%C3%8DA%2FINFORME%20POAIV%2FPLAN%20DE%20PERMANENCIA&amp;originalPath=aHR0cHM6Ly9hbnRvbmlvaG9sZ3VpbmdhcmNlcy1teS5zaGFyZXBvaW50LmNvbS86ZjovZy9wZXJzb25hbC9pbnN0aXR1Y2lvbmFsX2FudG9uaW9ob2xndWluZ2FyY2VzX2VkdV9jby9FdjNkMWNxNWpyUkdzYlJ3UjhNZFNyTUJ5b3lNbEt6c3V6WDVpNXAwYkczLXJ3P3J0aW1lPVBFMkdJYjkyMkVn" TargetMode="External"/><Relationship Id="rId35" Type="http://schemas.openxmlformats.org/officeDocument/2006/relationships/hyperlink" Target="../../../_layouts/15/onedrive.aspx?id=%2Fpersonal%2Finstitucional%5Fantonioholguingarces%5Fedu%5Fco%2FDocuments%2FSECRETAR%C3%8DA%2FINFORME%20POAIV%2FCORRESPONDENCIA%2FFUNDACOBA%2Epdf&amp;parent=%2Fpersonal%2Finstitucional%5Fantonioholguingarces%5Fedu%5Fco%2FDocuments%2FSECRETAR%C3%8DA%2FINFORME%20POAIV%2FCORRESPONDENCIA&amp;originalPath=aHR0cHM6Ly9hbnRvbmlvaG9sZ3VpbmdhcmNlcy1teS5zaGFyZXBvaW50LmNvbS86YjovZy9wZXJzb25hbC9pbnN0aXR1Y2lvbmFsX2FudG9uaW9ob2xndWluZ2FyY2VzX2VkdV9jby9FVXBmNGRudWFIRk10bTB0QXc5bWZ0c0JNYXE2VURTdUNJQ0ozWVNiZ1BlQVZnP3J0aW1lPVZJTmxkcjkyMkVn" TargetMode="External"/><Relationship Id="rId43" Type="http://schemas.openxmlformats.org/officeDocument/2006/relationships/drawing" Target="../drawings/drawing1.xml"/><Relationship Id="rId8" Type="http://schemas.openxmlformats.org/officeDocument/2006/relationships/hyperlink" Target="https://www.antonioholguingarces.co/pqr" TargetMode="External"/><Relationship Id="rId3" Type="http://schemas.openxmlformats.org/officeDocument/2006/relationships/hyperlink" Target="https://www.antonioholguingarces.co/b" TargetMode="External"/><Relationship Id="rId12" Type="http://schemas.openxmlformats.org/officeDocument/2006/relationships/hyperlink" Target="https://www.antonioholguingarces.co/informes-y-convocatorias" TargetMode="External"/><Relationship Id="rId17"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25" Type="http://schemas.openxmlformats.org/officeDocument/2006/relationships/hyperlink" Target="../../../_layouts/15/onedrive.aspx?id=%2Fpersonal%2Finstitucional%5Fantonioholguingarces%5Fedu%5Fco%2FDocuments%2FSECRETAR%C3%8DA%2FINFORME%20POAIV%2FCORRESPONDENCIA&amp;originalPath=aHR0cHM6Ly9hbnRvbmlvaG9sZ3VpbmdhcmNlcy1teS5zaGFyZXBvaW50LmNvbS86ZjovZy9wZXJzb25hbC9pbnN0aXR1Y2lvbmFsX2FudG9uaW9ob2xndWluZ2FyY2VzX2VkdV9jby9Fc2c0V1p0OFhIQlBndXVrc3RFdUw5SUJPaEozS3FXMlJYaVR3Q3BCWkJsRnpBP3J0aW1lPWtjeXl3THAyMkVn" TargetMode="External"/><Relationship Id="rId33" Type="http://schemas.openxmlformats.org/officeDocument/2006/relationships/hyperlink" Target="../../../_layouts/15/onedrive.aspx?id=%2Fpersonal%2Finstitucional%5Fantonioholguingarces%5Fedu%5Fco%2FDocuments%2FSECRETAR%C3%8DA%2FINFORME%20POAIV%2FPROYECTOS%20%23WAP&amp;originalPath=aHR0cHM6Ly9hbnRvbmlvaG9sZ3VpbmdhcmNlcy1teS5zaGFyZXBvaW50LmNvbS86ZjovZy9wZXJzb25hbC9pbnN0aXR1Y2lvbmFsX2FudG9uaW9ob2xndWluZ2FyY2VzX2VkdV9jby9Fa1ZmcDRNc1VVOUNyOUpsbzctS1I4QUJ3OWgzMXIyODhLOWlqZGhtb2hIU1ZnP3J0aW1lPWFOUmJTNzkyMkVn" TargetMode="External"/><Relationship Id="rId38" Type="http://schemas.openxmlformats.org/officeDocument/2006/relationships/hyperlink" Target="../../../_layouts/15/onedrive.aspx?id=%2Fpersonal%2Finstitucional%5Fantonioholguingarces%5Fedu%5Fco%2FDocuments%2FSECRETAR%C3%8DA%2FCONTRIBUCIONES%20DOCENTES%201278&amp;originalPath=aHR0cHM6Ly9hbnRvbmlvaG9sZ3VpbmdhcmNlcy1teS5zaGFyZXBvaW50LmNvbS86ZjovZy9wZXJzb25hbC9pbnN0aXR1Y2lvbmFsX2FudG9uaW9ob2xndWluZ2FyY2VzX2VkdV9jby9FcFo3bG5FLXdwNUl0UHZFNnZuM3Rfd0JBZWl5SXdrdXFSMFQyQXNSeUNLSl93P3J0aW1lPVU2Ty11cjkyMkV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4"/>
  <sheetViews>
    <sheetView showGridLines="0" tabSelected="1" zoomScale="80" zoomScaleNormal="80" zoomScaleSheetLayoutView="114" workbookViewId="0">
      <selection activeCell="AA70" sqref="AA70:AD70"/>
    </sheetView>
  </sheetViews>
  <sheetFormatPr baseColWidth="10" defaultColWidth="14.453125" defaultRowHeight="15" customHeight="1" x14ac:dyDescent="0.35"/>
  <cols>
    <col min="1" max="1" width="3.1796875" customWidth="1"/>
    <col min="2" max="2" width="6" style="30" customWidth="1"/>
    <col min="3" max="3" width="18.1796875" customWidth="1"/>
    <col min="4" max="4" width="8.81640625" customWidth="1"/>
    <col min="5" max="5" width="5.453125" customWidth="1"/>
    <col min="6" max="6" width="7.1796875" customWidth="1"/>
    <col min="7" max="7" width="7.7265625" customWidth="1"/>
    <col min="8" max="8" width="5" customWidth="1"/>
    <col min="9" max="10" width="4.453125" customWidth="1"/>
    <col min="11" max="13" width="4.7265625" customWidth="1"/>
    <col min="14" max="14" width="4.81640625" customWidth="1"/>
    <col min="15" max="15" width="5.7265625" customWidth="1"/>
    <col min="16" max="16" width="5" customWidth="1"/>
    <col min="17" max="17" width="6.81640625" customWidth="1"/>
    <col min="18" max="18" width="5.81640625" customWidth="1"/>
    <col min="19" max="20" width="4.7265625" customWidth="1"/>
    <col min="21" max="21" width="4.81640625" customWidth="1"/>
    <col min="22" max="22" width="6.26953125" customWidth="1"/>
    <col min="23" max="23" width="6.81640625" customWidth="1"/>
    <col min="24" max="24" width="6.453125" customWidth="1"/>
    <col min="25" max="25" width="7.26953125" customWidth="1"/>
    <col min="26" max="26" width="10.26953125" customWidth="1"/>
    <col min="27" max="27" width="7.453125" customWidth="1"/>
    <col min="28" max="28" width="8" customWidth="1"/>
    <col min="29" max="29" width="6.7265625" customWidth="1"/>
    <col min="30" max="30" width="7.453125" customWidth="1"/>
    <col min="31" max="31" width="14.453125" customWidth="1"/>
  </cols>
  <sheetData>
    <row r="1" spans="1:40" ht="9.75" customHeight="1" x14ac:dyDescent="0.35">
      <c r="A1" s="1"/>
      <c r="B1" s="9"/>
      <c r="C1" s="1"/>
      <c r="D1" s="1"/>
      <c r="E1" s="1"/>
      <c r="F1" s="1"/>
      <c r="G1" s="1"/>
      <c r="H1" s="1"/>
      <c r="I1" s="1"/>
      <c r="J1" s="1"/>
      <c r="K1" s="1"/>
      <c r="L1" s="1"/>
      <c r="M1" s="1"/>
      <c r="N1" s="1"/>
      <c r="O1" s="1"/>
      <c r="P1" s="1"/>
      <c r="Q1" s="1"/>
      <c r="R1" s="1"/>
      <c r="S1" s="1"/>
      <c r="T1" s="1"/>
      <c r="U1" s="1"/>
      <c r="V1" s="1"/>
      <c r="W1" s="1"/>
      <c r="X1" s="1"/>
      <c r="Y1" s="1"/>
      <c r="Z1" s="1"/>
      <c r="AA1" s="1"/>
      <c r="AB1" s="1"/>
      <c r="AC1" s="1"/>
      <c r="AD1" s="1"/>
      <c r="AN1" s="52" t="s">
        <v>139</v>
      </c>
    </row>
    <row r="2" spans="1:40" s="3" customFormat="1" ht="9.75" customHeight="1" x14ac:dyDescent="0.35">
      <c r="A2" s="1"/>
      <c r="B2" s="9"/>
      <c r="C2" s="1"/>
      <c r="D2" s="1"/>
      <c r="E2" s="1"/>
      <c r="F2" s="1"/>
      <c r="G2" s="1"/>
      <c r="H2" s="1"/>
      <c r="I2" s="1"/>
      <c r="J2" s="1"/>
      <c r="K2" s="1"/>
      <c r="L2" s="1"/>
      <c r="M2" s="1"/>
      <c r="N2" s="1"/>
      <c r="O2" s="1"/>
      <c r="P2" s="1"/>
      <c r="Q2" s="1"/>
      <c r="R2" s="1"/>
      <c r="S2" s="1"/>
      <c r="T2" s="1"/>
      <c r="U2" s="1"/>
      <c r="V2" s="1"/>
      <c r="W2" s="1"/>
      <c r="X2" s="1"/>
      <c r="Y2" s="1"/>
      <c r="Z2" s="1"/>
      <c r="AA2" s="1"/>
      <c r="AB2" s="1"/>
      <c r="AC2" s="1"/>
      <c r="AD2" s="1"/>
      <c r="AN2" s="53" t="s">
        <v>140</v>
      </c>
    </row>
    <row r="3" spans="1:40" s="3" customFormat="1" ht="9.75" customHeight="1" x14ac:dyDescent="0.35">
      <c r="A3" s="1"/>
      <c r="B3" s="9"/>
      <c r="C3" s="1"/>
      <c r="D3" s="1"/>
      <c r="E3" s="1"/>
      <c r="F3" s="1"/>
      <c r="G3" s="1"/>
      <c r="H3" s="1"/>
      <c r="I3" s="1"/>
      <c r="J3" s="1"/>
      <c r="K3" s="1"/>
      <c r="L3" s="1"/>
      <c r="M3" s="1"/>
      <c r="N3" s="1"/>
      <c r="O3" s="1"/>
      <c r="P3" s="1"/>
      <c r="Q3" s="1"/>
      <c r="R3" s="1"/>
      <c r="S3" s="1"/>
      <c r="T3" s="1"/>
      <c r="U3" s="1"/>
      <c r="V3" s="1"/>
      <c r="W3" s="1"/>
      <c r="X3" s="1"/>
      <c r="Y3" s="1"/>
      <c r="Z3" s="1"/>
      <c r="AA3" s="1"/>
      <c r="AB3" s="1"/>
      <c r="AC3" s="1"/>
      <c r="AD3" s="1"/>
      <c r="AN3" s="54" t="s">
        <v>141</v>
      </c>
    </row>
    <row r="4" spans="1:40" s="3" customFormat="1" ht="9.75" customHeight="1" x14ac:dyDescent="0.35">
      <c r="A4" s="1"/>
      <c r="B4" s="9"/>
      <c r="C4" s="1"/>
      <c r="D4" s="1"/>
      <c r="E4" s="1"/>
      <c r="F4" s="1"/>
      <c r="G4" s="1"/>
      <c r="H4" s="1"/>
      <c r="I4" s="1"/>
      <c r="J4" s="1"/>
      <c r="K4" s="1"/>
      <c r="L4" s="1"/>
      <c r="M4" s="1"/>
      <c r="N4" s="1"/>
      <c r="O4" s="1"/>
      <c r="P4" s="1"/>
      <c r="Q4" s="1"/>
      <c r="R4" s="1"/>
      <c r="S4" s="1"/>
      <c r="T4" s="1"/>
      <c r="U4" s="1"/>
      <c r="V4" s="1"/>
      <c r="W4" s="1"/>
      <c r="X4" s="1"/>
      <c r="Y4" s="1"/>
      <c r="Z4" s="1"/>
      <c r="AA4" s="1"/>
      <c r="AB4" s="1"/>
      <c r="AC4" s="1"/>
      <c r="AD4" s="1"/>
      <c r="AN4" s="59" t="s">
        <v>145</v>
      </c>
    </row>
    <row r="5" spans="1:40" s="3" customFormat="1" ht="9.75" customHeight="1" x14ac:dyDescent="0.35">
      <c r="A5" s="1"/>
      <c r="B5" s="9"/>
      <c r="C5" s="1"/>
      <c r="D5" s="1"/>
      <c r="E5" s="1"/>
      <c r="F5" s="1"/>
      <c r="G5" s="1"/>
      <c r="H5" s="1"/>
      <c r="I5" s="1"/>
      <c r="J5" s="1"/>
      <c r="K5" s="1"/>
      <c r="L5" s="1"/>
      <c r="M5" s="1"/>
      <c r="N5" s="1"/>
      <c r="O5" s="1"/>
      <c r="P5" s="1"/>
      <c r="Q5" s="1"/>
      <c r="R5" s="1"/>
      <c r="S5" s="1"/>
      <c r="T5" s="1"/>
      <c r="U5" s="1"/>
      <c r="V5" s="1"/>
      <c r="W5" s="1"/>
      <c r="X5" s="1"/>
      <c r="Y5" s="1"/>
      <c r="Z5" s="1"/>
      <c r="AA5" s="1"/>
      <c r="AB5" s="1"/>
      <c r="AC5" s="1"/>
      <c r="AD5" s="1"/>
      <c r="AN5" s="56" t="s">
        <v>143</v>
      </c>
    </row>
    <row r="6" spans="1:40" s="3" customFormat="1" ht="9.75" customHeight="1" thickBot="1" x14ac:dyDescent="0.4">
      <c r="A6" s="1"/>
      <c r="B6" s="9"/>
      <c r="C6" s="1"/>
      <c r="D6" s="1"/>
      <c r="E6" s="1"/>
      <c r="F6" s="1"/>
      <c r="G6" s="1"/>
      <c r="H6" s="1"/>
      <c r="I6" s="1"/>
      <c r="J6" s="1"/>
      <c r="K6" s="1"/>
      <c r="L6" s="1"/>
      <c r="M6" s="1"/>
      <c r="N6" s="1"/>
      <c r="O6" s="1"/>
      <c r="P6" s="1"/>
      <c r="Q6" s="1"/>
      <c r="R6" s="1"/>
      <c r="S6" s="1"/>
      <c r="T6" s="1"/>
      <c r="U6" s="1"/>
      <c r="V6" s="1"/>
      <c r="W6" s="1"/>
      <c r="X6" s="1"/>
      <c r="Y6" s="1"/>
      <c r="Z6" s="1"/>
      <c r="AA6" s="1"/>
      <c r="AB6" s="1"/>
      <c r="AC6" s="1"/>
      <c r="AD6" s="1"/>
      <c r="AN6" s="58" t="s">
        <v>144</v>
      </c>
    </row>
    <row r="7" spans="1:40" ht="54" customHeight="1" x14ac:dyDescent="0.35">
      <c r="A7" s="1"/>
      <c r="B7" s="227" t="s">
        <v>103</v>
      </c>
      <c r="C7" s="228"/>
      <c r="D7" s="228"/>
      <c r="E7" s="228"/>
      <c r="F7" s="228"/>
      <c r="G7" s="228"/>
      <c r="H7" s="229"/>
      <c r="I7" s="233"/>
      <c r="J7" s="234"/>
      <c r="K7" s="234"/>
      <c r="L7" s="234"/>
      <c r="M7" s="234"/>
      <c r="N7" s="234"/>
      <c r="O7" s="234"/>
      <c r="P7" s="234"/>
      <c r="Q7" s="234"/>
      <c r="R7" s="234"/>
      <c r="S7" s="234"/>
      <c r="T7" s="234"/>
      <c r="U7" s="234"/>
      <c r="V7" s="234"/>
      <c r="W7" s="234"/>
      <c r="X7" s="234"/>
      <c r="Y7" s="234"/>
      <c r="Z7" s="234"/>
      <c r="AA7" s="234"/>
      <c r="AB7" s="234"/>
      <c r="AC7" s="234"/>
      <c r="AD7" s="235"/>
    </row>
    <row r="8" spans="1:40" s="23" customFormat="1" ht="54" customHeight="1" thickBot="1" x14ac:dyDescent="0.4">
      <c r="A8" s="17"/>
      <c r="B8" s="230"/>
      <c r="C8" s="231"/>
      <c r="D8" s="231"/>
      <c r="E8" s="231"/>
      <c r="F8" s="231"/>
      <c r="G8" s="231"/>
      <c r="H8" s="232"/>
      <c r="I8" s="236"/>
      <c r="J8" s="237"/>
      <c r="K8" s="237"/>
      <c r="L8" s="237"/>
      <c r="M8" s="237"/>
      <c r="N8" s="237"/>
      <c r="O8" s="237"/>
      <c r="P8" s="237"/>
      <c r="Q8" s="237"/>
      <c r="R8" s="237"/>
      <c r="S8" s="237"/>
      <c r="T8" s="237"/>
      <c r="U8" s="237"/>
      <c r="V8" s="237"/>
      <c r="W8" s="237"/>
      <c r="X8" s="237"/>
      <c r="Y8" s="237"/>
      <c r="Z8" s="237"/>
      <c r="AA8" s="237"/>
      <c r="AB8" s="237"/>
      <c r="AC8" s="237"/>
      <c r="AD8" s="238"/>
    </row>
    <row r="9" spans="1:40" s="23" customFormat="1" ht="55" customHeight="1" x14ac:dyDescent="0.35">
      <c r="A9" s="17"/>
      <c r="B9" s="152" t="s">
        <v>135</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row>
    <row r="10" spans="1:40" ht="25" customHeight="1" x14ac:dyDescent="0.35">
      <c r="A10" s="1"/>
      <c r="B10" s="167" t="s">
        <v>136</v>
      </c>
      <c r="C10" s="168"/>
      <c r="D10" s="168"/>
      <c r="E10" s="168"/>
      <c r="F10" s="168"/>
      <c r="G10" s="168"/>
      <c r="H10" s="168"/>
      <c r="I10" s="168"/>
      <c r="J10" s="168"/>
      <c r="K10" s="168"/>
      <c r="L10" s="168"/>
      <c r="M10" s="168"/>
      <c r="N10" s="168"/>
      <c r="O10" s="168"/>
      <c r="P10" s="168"/>
      <c r="Q10" s="169"/>
      <c r="R10" s="170" t="s">
        <v>137</v>
      </c>
      <c r="S10" s="171"/>
      <c r="T10" s="171"/>
      <c r="U10" s="171"/>
      <c r="V10" s="171"/>
      <c r="W10" s="171"/>
      <c r="X10" s="171"/>
      <c r="Y10" s="171"/>
      <c r="Z10" s="171"/>
      <c r="AA10" s="171"/>
      <c r="AB10" s="171"/>
      <c r="AC10" s="171"/>
      <c r="AD10" s="172"/>
    </row>
    <row r="11" spans="1:40" ht="29.15" customHeight="1" x14ac:dyDescent="0.35">
      <c r="A11" s="1"/>
      <c r="B11" s="165" t="s">
        <v>0</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row>
    <row r="12" spans="1:40" ht="15" customHeight="1" x14ac:dyDescent="0.35">
      <c r="A12" s="1"/>
      <c r="B12" s="188" t="s">
        <v>89</v>
      </c>
      <c r="C12" s="188"/>
      <c r="D12" s="188"/>
      <c r="E12" s="188"/>
      <c r="F12" s="188"/>
      <c r="G12" s="175" t="s">
        <v>160</v>
      </c>
      <c r="H12" s="176"/>
      <c r="I12" s="176"/>
      <c r="J12" s="176"/>
      <c r="K12" s="176"/>
      <c r="L12" s="176"/>
      <c r="M12" s="176"/>
      <c r="N12" s="176"/>
      <c r="O12" s="176"/>
      <c r="P12" s="176"/>
      <c r="Q12" s="176"/>
      <c r="R12" s="176"/>
      <c r="S12" s="176"/>
      <c r="T12" s="176"/>
      <c r="U12" s="176"/>
      <c r="V12" s="176"/>
      <c r="W12" s="176"/>
      <c r="X12" s="176"/>
      <c r="Y12" s="176"/>
      <c r="Z12" s="176"/>
      <c r="AA12" s="176"/>
      <c r="AB12" s="176"/>
      <c r="AC12" s="176"/>
      <c r="AD12" s="177"/>
    </row>
    <row r="13" spans="1:40" ht="15" customHeight="1" x14ac:dyDescent="0.35">
      <c r="A13" s="1"/>
      <c r="B13" s="239" t="s">
        <v>1</v>
      </c>
      <c r="C13" s="240"/>
      <c r="D13" s="240"/>
      <c r="E13" s="240"/>
      <c r="F13" s="241"/>
      <c r="G13" s="175" t="s">
        <v>161</v>
      </c>
      <c r="H13" s="176"/>
      <c r="I13" s="176"/>
      <c r="J13" s="176"/>
      <c r="K13" s="176"/>
      <c r="L13" s="176"/>
      <c r="M13" s="176"/>
      <c r="N13" s="176"/>
      <c r="O13" s="176"/>
      <c r="P13" s="176"/>
      <c r="Q13" s="176"/>
      <c r="R13" s="176"/>
      <c r="S13" s="176"/>
      <c r="T13" s="176"/>
      <c r="U13" s="176"/>
      <c r="V13" s="176"/>
      <c r="W13" s="176"/>
      <c r="X13" s="176"/>
      <c r="Y13" s="176"/>
      <c r="Z13" s="176"/>
      <c r="AA13" s="176"/>
      <c r="AB13" s="176"/>
      <c r="AC13" s="176"/>
      <c r="AD13" s="177"/>
    </row>
    <row r="14" spans="1:40" ht="15" customHeight="1" x14ac:dyDescent="0.35">
      <c r="A14" s="1"/>
      <c r="B14" s="183" t="s">
        <v>2</v>
      </c>
      <c r="C14" s="184"/>
      <c r="D14" s="184"/>
      <c r="E14" s="184"/>
      <c r="F14" s="184"/>
      <c r="G14" s="175">
        <v>2177775</v>
      </c>
      <c r="H14" s="176"/>
      <c r="I14" s="176"/>
      <c r="J14" s="176"/>
      <c r="K14" s="176"/>
      <c r="L14" s="176"/>
      <c r="M14" s="176"/>
      <c r="N14" s="176"/>
      <c r="O14" s="176"/>
      <c r="P14" s="176"/>
      <c r="Q14" s="176"/>
      <c r="R14" s="176"/>
      <c r="S14" s="176"/>
      <c r="T14" s="176"/>
      <c r="U14" s="176"/>
      <c r="V14" s="176"/>
      <c r="W14" s="176"/>
      <c r="X14" s="176"/>
      <c r="Y14" s="176"/>
      <c r="Z14" s="176"/>
      <c r="AA14" s="176"/>
      <c r="AB14" s="176"/>
      <c r="AC14" s="176"/>
      <c r="AD14" s="177"/>
    </row>
    <row r="15" spans="1:40" ht="15" customHeight="1" x14ac:dyDescent="0.35">
      <c r="A15" s="1"/>
      <c r="B15" s="183" t="s">
        <v>162</v>
      </c>
      <c r="C15" s="184"/>
      <c r="D15" s="184"/>
      <c r="E15" s="184"/>
      <c r="F15" s="184"/>
      <c r="G15" s="178" t="s">
        <v>163</v>
      </c>
      <c r="H15" s="176"/>
      <c r="I15" s="176"/>
      <c r="J15" s="176"/>
      <c r="K15" s="176"/>
      <c r="L15" s="176"/>
      <c r="M15" s="176"/>
      <c r="N15" s="176"/>
      <c r="O15" s="176"/>
      <c r="P15" s="176"/>
      <c r="Q15" s="176"/>
      <c r="R15" s="176"/>
      <c r="S15" s="176"/>
      <c r="T15" s="176"/>
      <c r="U15" s="176"/>
      <c r="V15" s="176"/>
      <c r="W15" s="176"/>
      <c r="X15" s="176"/>
      <c r="Y15" s="176"/>
      <c r="Z15" s="176"/>
      <c r="AA15" s="176"/>
      <c r="AB15" s="176"/>
      <c r="AC15" s="176"/>
      <c r="AD15" s="177"/>
    </row>
    <row r="16" spans="1:40" ht="15" customHeight="1" x14ac:dyDescent="0.35">
      <c r="A16" s="1"/>
      <c r="B16" s="183" t="s">
        <v>90</v>
      </c>
      <c r="C16" s="184"/>
      <c r="D16" s="184"/>
      <c r="E16" s="184"/>
      <c r="F16" s="184"/>
      <c r="G16" s="178" t="s">
        <v>164</v>
      </c>
      <c r="H16" s="176"/>
      <c r="I16" s="176"/>
      <c r="J16" s="176"/>
      <c r="K16" s="176"/>
      <c r="L16" s="176"/>
      <c r="M16" s="176"/>
      <c r="N16" s="176"/>
      <c r="O16" s="176"/>
      <c r="P16" s="176"/>
      <c r="Q16" s="176"/>
      <c r="R16" s="176"/>
      <c r="S16" s="176"/>
      <c r="T16" s="176"/>
      <c r="U16" s="176"/>
      <c r="V16" s="176"/>
      <c r="W16" s="176"/>
      <c r="X16" s="176"/>
      <c r="Y16" s="176"/>
      <c r="Z16" s="176"/>
      <c r="AA16" s="176"/>
      <c r="AB16" s="176"/>
      <c r="AC16" s="176"/>
      <c r="AD16" s="177"/>
    </row>
    <row r="17" spans="1:39" ht="16" customHeight="1" x14ac:dyDescent="0.35">
      <c r="A17" s="1"/>
      <c r="B17" s="183" t="s">
        <v>3</v>
      </c>
      <c r="C17" s="184"/>
      <c r="D17" s="184"/>
      <c r="E17" s="184"/>
      <c r="F17" s="184"/>
      <c r="G17" s="175" t="s">
        <v>165</v>
      </c>
      <c r="H17" s="176"/>
      <c r="I17" s="176"/>
      <c r="J17" s="176"/>
      <c r="K17" s="176"/>
      <c r="L17" s="176"/>
      <c r="M17" s="176"/>
      <c r="N17" s="176"/>
      <c r="O17" s="176"/>
      <c r="P17" s="176"/>
      <c r="Q17" s="176"/>
      <c r="R17" s="176"/>
      <c r="S17" s="176"/>
      <c r="T17" s="176"/>
      <c r="U17" s="176"/>
      <c r="V17" s="176"/>
      <c r="W17" s="176"/>
      <c r="X17" s="176"/>
      <c r="Y17" s="176"/>
      <c r="Z17" s="176"/>
      <c r="AA17" s="176"/>
      <c r="AB17" s="176"/>
      <c r="AC17" s="176"/>
      <c r="AD17" s="177"/>
    </row>
    <row r="18" spans="1:39" ht="15" customHeight="1" x14ac:dyDescent="0.35">
      <c r="A18" s="1"/>
      <c r="B18" s="183" t="s">
        <v>4</v>
      </c>
      <c r="C18" s="184"/>
      <c r="D18" s="184"/>
      <c r="E18" s="184"/>
      <c r="F18" s="184"/>
      <c r="G18" s="175" t="s">
        <v>166</v>
      </c>
      <c r="H18" s="176"/>
      <c r="I18" s="176"/>
      <c r="J18" s="176"/>
      <c r="K18" s="176"/>
      <c r="L18" s="176"/>
      <c r="M18" s="176"/>
      <c r="N18" s="176"/>
      <c r="O18" s="176"/>
      <c r="P18" s="176"/>
      <c r="Q18" s="176"/>
      <c r="R18" s="176"/>
      <c r="S18" s="176"/>
      <c r="T18" s="176"/>
      <c r="U18" s="176"/>
      <c r="V18" s="176"/>
      <c r="W18" s="176"/>
      <c r="X18" s="176"/>
      <c r="Y18" s="176"/>
      <c r="Z18" s="176"/>
      <c r="AA18" s="176"/>
      <c r="AB18" s="176"/>
      <c r="AC18" s="176"/>
      <c r="AD18" s="177"/>
    </row>
    <row r="19" spans="1:39" s="6" customFormat="1" ht="16" customHeight="1" x14ac:dyDescent="0.35">
      <c r="A19" s="1"/>
      <c r="B19" s="183" t="s">
        <v>64</v>
      </c>
      <c r="C19" s="184"/>
      <c r="D19" s="184"/>
      <c r="E19" s="184"/>
      <c r="F19" s="184"/>
      <c r="G19" s="175">
        <v>2177775</v>
      </c>
      <c r="H19" s="176"/>
      <c r="I19" s="176"/>
      <c r="J19" s="176"/>
      <c r="K19" s="176"/>
      <c r="L19" s="176"/>
      <c r="M19" s="176"/>
      <c r="N19" s="176"/>
      <c r="O19" s="176"/>
      <c r="P19" s="176"/>
      <c r="Q19" s="176"/>
      <c r="R19" s="176"/>
      <c r="S19" s="176"/>
      <c r="T19" s="176"/>
      <c r="U19" s="176"/>
      <c r="V19" s="176"/>
      <c r="W19" s="176"/>
      <c r="X19" s="176"/>
      <c r="Y19" s="176"/>
      <c r="Z19" s="176"/>
      <c r="AA19" s="176"/>
      <c r="AB19" s="176"/>
      <c r="AC19" s="176"/>
      <c r="AD19" s="177"/>
    </row>
    <row r="20" spans="1:39" s="6" customFormat="1" ht="16" customHeight="1" x14ac:dyDescent="0.35">
      <c r="A20" s="1"/>
      <c r="B20" s="7"/>
      <c r="C20" s="4"/>
      <c r="D20" s="4"/>
      <c r="E20" s="4"/>
      <c r="F20" s="4"/>
      <c r="G20" s="4"/>
      <c r="H20" s="4"/>
      <c r="I20" s="4"/>
      <c r="J20" s="4"/>
      <c r="K20" s="4"/>
      <c r="L20" s="4"/>
      <c r="M20" s="4"/>
      <c r="N20" s="4"/>
      <c r="O20" s="4"/>
      <c r="P20" s="11"/>
      <c r="Q20" s="4"/>
      <c r="R20" s="4"/>
      <c r="S20" s="4"/>
      <c r="T20" s="4"/>
      <c r="U20" s="4"/>
      <c r="V20" s="4"/>
      <c r="W20" s="4"/>
      <c r="X20" s="4"/>
      <c r="Y20" s="4"/>
      <c r="Z20" s="4"/>
      <c r="AA20" s="4"/>
      <c r="AB20" s="4"/>
      <c r="AC20" s="4"/>
      <c r="AD20" s="5"/>
    </row>
    <row r="21" spans="1:39" ht="37" customHeight="1" x14ac:dyDescent="0.35">
      <c r="A21" s="1"/>
      <c r="B21" s="179" t="s">
        <v>65</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1"/>
    </row>
    <row r="22" spans="1:39" s="6" customFormat="1" ht="22" customHeight="1" x14ac:dyDescent="0.35">
      <c r="A22" s="1"/>
      <c r="B22" s="28" t="s">
        <v>14</v>
      </c>
      <c r="C22" s="153" t="s">
        <v>52</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4"/>
    </row>
    <row r="23" spans="1:39" s="8" customFormat="1" ht="90.75" customHeight="1" x14ac:dyDescent="0.35">
      <c r="A23" s="1"/>
      <c r="B23" s="242">
        <v>1.1000000000000001</v>
      </c>
      <c r="C23" s="189" t="s">
        <v>5</v>
      </c>
      <c r="D23" s="189"/>
      <c r="E23" s="189"/>
      <c r="F23" s="189"/>
      <c r="G23" s="189"/>
      <c r="H23" s="189"/>
      <c r="I23" s="189"/>
      <c r="J23" s="189"/>
      <c r="K23" s="189"/>
      <c r="L23" s="189"/>
      <c r="M23" s="189"/>
      <c r="N23" s="189"/>
      <c r="O23" s="189"/>
      <c r="P23" s="189"/>
      <c r="Q23" s="75" t="s">
        <v>147</v>
      </c>
      <c r="R23" s="76"/>
      <c r="S23" s="77" t="s">
        <v>146</v>
      </c>
      <c r="T23" s="78"/>
      <c r="U23" s="78"/>
      <c r="V23" s="78"/>
      <c r="W23" s="78"/>
      <c r="X23" s="78"/>
      <c r="Y23" s="78"/>
      <c r="Z23" s="79"/>
      <c r="AA23" s="185" t="s">
        <v>100</v>
      </c>
      <c r="AB23" s="185"/>
      <c r="AC23" s="185"/>
      <c r="AD23" s="185"/>
    </row>
    <row r="24" spans="1:39" s="8" customFormat="1" ht="35.15" customHeight="1" x14ac:dyDescent="0.35">
      <c r="A24" s="1"/>
      <c r="B24" s="243"/>
      <c r="C24" s="190"/>
      <c r="D24" s="190"/>
      <c r="E24" s="190"/>
      <c r="F24" s="190"/>
      <c r="G24" s="190"/>
      <c r="H24" s="190"/>
      <c r="I24" s="190"/>
      <c r="J24" s="190"/>
      <c r="K24" s="190"/>
      <c r="L24" s="190"/>
      <c r="M24" s="190"/>
      <c r="N24" s="190"/>
      <c r="O24" s="190"/>
      <c r="P24" s="190"/>
      <c r="Q24" s="47" t="s">
        <v>6</v>
      </c>
      <c r="R24" s="47" t="s">
        <v>7</v>
      </c>
      <c r="S24" s="80"/>
      <c r="T24" s="81"/>
      <c r="U24" s="81"/>
      <c r="V24" s="81"/>
      <c r="W24" s="81"/>
      <c r="X24" s="81"/>
      <c r="Y24" s="81"/>
      <c r="Z24" s="82"/>
      <c r="AA24" s="186"/>
      <c r="AB24" s="186"/>
      <c r="AC24" s="186"/>
      <c r="AD24" s="186"/>
    </row>
    <row r="25" spans="1:39" s="21" customFormat="1" ht="44.5" customHeight="1" x14ac:dyDescent="0.35">
      <c r="A25" s="20"/>
      <c r="B25" s="182"/>
      <c r="C25" s="106" t="s">
        <v>126</v>
      </c>
      <c r="D25" s="106"/>
      <c r="E25" s="106"/>
      <c r="F25" s="106"/>
      <c r="G25" s="106"/>
      <c r="H25" s="106"/>
      <c r="I25" s="106"/>
      <c r="J25" s="106"/>
      <c r="K25" s="106"/>
      <c r="L25" s="106"/>
      <c r="M25" s="106"/>
      <c r="N25" s="106"/>
      <c r="O25" s="106"/>
      <c r="P25" s="106"/>
      <c r="Q25" s="10" t="s">
        <v>167</v>
      </c>
      <c r="R25" s="43"/>
      <c r="S25" s="90" t="s">
        <v>143</v>
      </c>
      <c r="T25" s="90"/>
      <c r="U25" s="90"/>
      <c r="V25" s="90"/>
      <c r="W25" s="90"/>
      <c r="X25" s="90"/>
      <c r="Y25" s="90"/>
      <c r="Z25" s="90"/>
      <c r="AA25" s="115" t="s">
        <v>209</v>
      </c>
      <c r="AB25" s="115"/>
      <c r="AC25" s="115"/>
      <c r="AD25" s="115"/>
    </row>
    <row r="26" spans="1:39" s="21" customFormat="1" ht="45" customHeight="1" x14ac:dyDescent="0.35">
      <c r="A26" s="20"/>
      <c r="B26" s="182"/>
      <c r="C26" s="106" t="s">
        <v>125</v>
      </c>
      <c r="D26" s="106"/>
      <c r="E26" s="106"/>
      <c r="F26" s="106"/>
      <c r="G26" s="106"/>
      <c r="H26" s="106"/>
      <c r="I26" s="106"/>
      <c r="J26" s="106"/>
      <c r="K26" s="106"/>
      <c r="L26" s="106"/>
      <c r="M26" s="106"/>
      <c r="N26" s="106"/>
      <c r="O26" s="106"/>
      <c r="P26" s="106"/>
      <c r="Q26" s="10" t="s">
        <v>167</v>
      </c>
      <c r="R26" s="43"/>
      <c r="S26" s="91" t="s">
        <v>143</v>
      </c>
      <c r="T26" s="92"/>
      <c r="U26" s="92"/>
      <c r="V26" s="92"/>
      <c r="W26" s="92"/>
      <c r="X26" s="92"/>
      <c r="Y26" s="92"/>
      <c r="Z26" s="93"/>
      <c r="AA26" s="115" t="s">
        <v>210</v>
      </c>
      <c r="AB26" s="115"/>
      <c r="AC26" s="115"/>
      <c r="AD26" s="115"/>
      <c r="AF26" s="100"/>
      <c r="AG26" s="101"/>
      <c r="AH26" s="101"/>
      <c r="AI26" s="101"/>
      <c r="AJ26" s="101"/>
      <c r="AK26" s="101"/>
      <c r="AL26" s="101"/>
      <c r="AM26" s="102"/>
    </row>
    <row r="27" spans="1:39" s="8" customFormat="1" ht="19" customHeight="1" x14ac:dyDescent="0.35">
      <c r="A27" s="1"/>
      <c r="B27" s="182"/>
      <c r="C27" s="98" t="s">
        <v>73</v>
      </c>
      <c r="D27" s="187"/>
      <c r="E27" s="187"/>
      <c r="F27" s="187"/>
      <c r="G27" s="187"/>
      <c r="H27" s="187"/>
      <c r="I27" s="187"/>
      <c r="J27" s="187"/>
      <c r="K27" s="187"/>
      <c r="L27" s="187"/>
      <c r="M27" s="187"/>
      <c r="N27" s="187"/>
      <c r="O27" s="187"/>
      <c r="P27" s="187"/>
      <c r="Q27" s="70" t="s">
        <v>167</v>
      </c>
      <c r="R27" s="70"/>
      <c r="S27" s="99" t="s">
        <v>144</v>
      </c>
      <c r="T27" s="99"/>
      <c r="U27" s="99"/>
      <c r="V27" s="99"/>
      <c r="W27" s="99"/>
      <c r="X27" s="99"/>
      <c r="Y27" s="99"/>
      <c r="Z27" s="99"/>
      <c r="AA27" s="115" t="s">
        <v>199</v>
      </c>
      <c r="AB27" s="115"/>
      <c r="AC27" s="115"/>
      <c r="AD27" s="115"/>
    </row>
    <row r="28" spans="1:39" s="8" customFormat="1" ht="45" customHeight="1" x14ac:dyDescent="0.35">
      <c r="A28" s="1"/>
      <c r="B28" s="182"/>
      <c r="C28" s="110" t="s">
        <v>127</v>
      </c>
      <c r="D28" s="110"/>
      <c r="E28" s="110"/>
      <c r="F28" s="110"/>
      <c r="G28" s="110"/>
      <c r="H28" s="110"/>
      <c r="I28" s="110"/>
      <c r="J28" s="110"/>
      <c r="K28" s="110"/>
      <c r="L28" s="110"/>
      <c r="M28" s="110"/>
      <c r="N28" s="110"/>
      <c r="O28" s="110"/>
      <c r="P28" s="110"/>
      <c r="Q28" s="10" t="s">
        <v>167</v>
      </c>
      <c r="R28" s="10"/>
      <c r="S28" s="99" t="s">
        <v>143</v>
      </c>
      <c r="T28" s="99"/>
      <c r="U28" s="99"/>
      <c r="V28" s="99"/>
      <c r="W28" s="99"/>
      <c r="X28" s="99"/>
      <c r="Y28" s="99"/>
      <c r="Z28" s="99"/>
      <c r="AA28" s="115" t="s">
        <v>211</v>
      </c>
      <c r="AB28" s="115"/>
      <c r="AC28" s="115"/>
      <c r="AD28" s="115"/>
    </row>
    <row r="29" spans="1:39" s="8" customFormat="1" ht="43" customHeight="1" x14ac:dyDescent="0.35">
      <c r="A29" s="1"/>
      <c r="B29" s="182"/>
      <c r="C29" s="110" t="s">
        <v>75</v>
      </c>
      <c r="D29" s="110"/>
      <c r="E29" s="110"/>
      <c r="F29" s="110"/>
      <c r="G29" s="110"/>
      <c r="H29" s="110"/>
      <c r="I29" s="110"/>
      <c r="J29" s="110"/>
      <c r="K29" s="110"/>
      <c r="L29" s="110"/>
      <c r="M29" s="110"/>
      <c r="N29" s="110"/>
      <c r="O29" s="110"/>
      <c r="P29" s="110"/>
      <c r="Q29" s="10" t="s">
        <v>167</v>
      </c>
      <c r="R29" s="10"/>
      <c r="S29" s="99" t="s">
        <v>144</v>
      </c>
      <c r="T29" s="99"/>
      <c r="U29" s="99"/>
      <c r="V29" s="99"/>
      <c r="W29" s="99"/>
      <c r="X29" s="99"/>
      <c r="Y29" s="99"/>
      <c r="Z29" s="99"/>
      <c r="AA29" s="115" t="s">
        <v>212</v>
      </c>
      <c r="AB29" s="115"/>
      <c r="AC29" s="115"/>
      <c r="AD29" s="115"/>
    </row>
    <row r="30" spans="1:39" s="8" customFormat="1" ht="32.25" customHeight="1" x14ac:dyDescent="0.35">
      <c r="A30" s="1"/>
      <c r="B30" s="182"/>
      <c r="C30" s="98" t="s">
        <v>128</v>
      </c>
      <c r="D30" s="98"/>
      <c r="E30" s="98"/>
      <c r="F30" s="98"/>
      <c r="G30" s="98"/>
      <c r="H30" s="98"/>
      <c r="I30" s="98"/>
      <c r="J30" s="98"/>
      <c r="K30" s="98"/>
      <c r="L30" s="98"/>
      <c r="M30" s="98"/>
      <c r="N30" s="98"/>
      <c r="O30" s="98"/>
      <c r="P30" s="98"/>
      <c r="Q30" s="70" t="s">
        <v>167</v>
      </c>
      <c r="R30" s="70"/>
      <c r="S30" s="103" t="s">
        <v>143</v>
      </c>
      <c r="T30" s="104"/>
      <c r="U30" s="104"/>
      <c r="V30" s="104"/>
      <c r="W30" s="104"/>
      <c r="X30" s="104"/>
      <c r="Y30" s="104"/>
      <c r="Z30" s="105"/>
      <c r="AA30" s="115" t="s">
        <v>221</v>
      </c>
      <c r="AB30" s="115"/>
      <c r="AC30" s="115"/>
      <c r="AD30" s="115"/>
    </row>
    <row r="31" spans="1:39" s="8" customFormat="1" ht="31.5" customHeight="1" x14ac:dyDescent="0.35">
      <c r="A31" s="1"/>
      <c r="B31" s="182"/>
      <c r="C31" s="98" t="s">
        <v>129</v>
      </c>
      <c r="D31" s="98"/>
      <c r="E31" s="98"/>
      <c r="F31" s="98"/>
      <c r="G31" s="98"/>
      <c r="H31" s="98"/>
      <c r="I31" s="98"/>
      <c r="J31" s="98"/>
      <c r="K31" s="98"/>
      <c r="L31" s="98"/>
      <c r="M31" s="98"/>
      <c r="N31" s="98"/>
      <c r="O31" s="98"/>
      <c r="P31" s="98"/>
      <c r="Q31" s="70" t="s">
        <v>167</v>
      </c>
      <c r="R31" s="70"/>
      <c r="S31" s="90" t="s">
        <v>144</v>
      </c>
      <c r="T31" s="90"/>
      <c r="U31" s="90"/>
      <c r="V31" s="90"/>
      <c r="W31" s="90"/>
      <c r="X31" s="90"/>
      <c r="Y31" s="90"/>
      <c r="Z31" s="90"/>
      <c r="AA31" s="115" t="s">
        <v>188</v>
      </c>
      <c r="AB31" s="115"/>
      <c r="AC31" s="115"/>
      <c r="AD31" s="115"/>
      <c r="AE31" s="8" t="s">
        <v>173</v>
      </c>
      <c r="AF31" s="8" t="s">
        <v>173</v>
      </c>
    </row>
    <row r="32" spans="1:39" s="8" customFormat="1" ht="33.75" customHeight="1" x14ac:dyDescent="0.35">
      <c r="A32" s="1"/>
      <c r="B32" s="182"/>
      <c r="C32" s="98" t="s">
        <v>130</v>
      </c>
      <c r="D32" s="98"/>
      <c r="E32" s="98"/>
      <c r="F32" s="98"/>
      <c r="G32" s="98"/>
      <c r="H32" s="98"/>
      <c r="I32" s="98"/>
      <c r="J32" s="98"/>
      <c r="K32" s="98"/>
      <c r="L32" s="98"/>
      <c r="M32" s="98"/>
      <c r="N32" s="98"/>
      <c r="O32" s="98"/>
      <c r="P32" s="98"/>
      <c r="Q32" s="70" t="s">
        <v>167</v>
      </c>
      <c r="R32" s="70"/>
      <c r="S32" s="99" t="s">
        <v>144</v>
      </c>
      <c r="T32" s="99"/>
      <c r="U32" s="99"/>
      <c r="V32" s="99"/>
      <c r="W32" s="99"/>
      <c r="X32" s="99"/>
      <c r="Y32" s="99"/>
      <c r="Z32" s="99"/>
      <c r="AA32" s="115" t="s">
        <v>197</v>
      </c>
      <c r="AB32" s="115"/>
      <c r="AC32" s="115"/>
      <c r="AD32" s="115"/>
      <c r="AE32" s="64" t="s">
        <v>173</v>
      </c>
      <c r="AF32" s="64" t="s">
        <v>173</v>
      </c>
    </row>
    <row r="33" spans="1:32" s="8" customFormat="1" ht="23.15" customHeight="1" x14ac:dyDescent="0.35">
      <c r="A33" s="1"/>
      <c r="B33" s="182"/>
      <c r="C33" s="188" t="s">
        <v>131</v>
      </c>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row>
    <row r="34" spans="1:32" s="8" customFormat="1" ht="55" customHeight="1" x14ac:dyDescent="0.35">
      <c r="A34" s="1"/>
      <c r="B34" s="182"/>
      <c r="C34" s="110" t="s">
        <v>202</v>
      </c>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row>
    <row r="35" spans="1:32" s="8" customFormat="1" ht="55" customHeight="1" x14ac:dyDescent="0.35">
      <c r="A35" s="1"/>
      <c r="B35" s="42"/>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2" s="8" customFormat="1" ht="84" customHeight="1" x14ac:dyDescent="0.35">
      <c r="A36" s="1"/>
      <c r="B36" s="191" t="s">
        <v>53</v>
      </c>
      <c r="C36" s="173" t="s">
        <v>91</v>
      </c>
      <c r="D36" s="173"/>
      <c r="E36" s="173"/>
      <c r="F36" s="173"/>
      <c r="G36" s="173"/>
      <c r="H36" s="173"/>
      <c r="I36" s="173"/>
      <c r="J36" s="173"/>
      <c r="K36" s="173"/>
      <c r="L36" s="173"/>
      <c r="M36" s="173"/>
      <c r="N36" s="173"/>
      <c r="O36" s="173"/>
      <c r="P36" s="173"/>
      <c r="Q36" s="75" t="s">
        <v>147</v>
      </c>
      <c r="R36" s="76"/>
      <c r="S36" s="77" t="s">
        <v>146</v>
      </c>
      <c r="T36" s="78"/>
      <c r="U36" s="78"/>
      <c r="V36" s="78"/>
      <c r="W36" s="78"/>
      <c r="X36" s="78"/>
      <c r="Y36" s="78"/>
      <c r="Z36" s="79"/>
      <c r="AA36" s="174" t="s">
        <v>100</v>
      </c>
      <c r="AB36" s="174"/>
      <c r="AC36" s="174"/>
      <c r="AD36" s="174"/>
    </row>
    <row r="37" spans="1:32" s="8" customFormat="1" ht="36" customHeight="1" x14ac:dyDescent="0.35">
      <c r="A37" s="1"/>
      <c r="B37" s="191"/>
      <c r="C37" s="173"/>
      <c r="D37" s="173"/>
      <c r="E37" s="173"/>
      <c r="F37" s="173"/>
      <c r="G37" s="173"/>
      <c r="H37" s="173"/>
      <c r="I37" s="173"/>
      <c r="J37" s="173"/>
      <c r="K37" s="173"/>
      <c r="L37" s="173"/>
      <c r="M37" s="173"/>
      <c r="N37" s="173"/>
      <c r="O37" s="173"/>
      <c r="P37" s="173"/>
      <c r="Q37" s="48" t="s">
        <v>6</v>
      </c>
      <c r="R37" s="48" t="s">
        <v>7</v>
      </c>
      <c r="S37" s="80"/>
      <c r="T37" s="81"/>
      <c r="U37" s="81"/>
      <c r="V37" s="81"/>
      <c r="W37" s="81"/>
      <c r="X37" s="81"/>
      <c r="Y37" s="81"/>
      <c r="Z37" s="82"/>
      <c r="AA37" s="174"/>
      <c r="AB37" s="174"/>
      <c r="AC37" s="174"/>
      <c r="AD37" s="174"/>
    </row>
    <row r="38" spans="1:32" ht="49" customHeight="1" x14ac:dyDescent="0.35">
      <c r="A38" s="1"/>
      <c r="B38" s="150"/>
      <c r="C38" s="110" t="s">
        <v>8</v>
      </c>
      <c r="D38" s="110"/>
      <c r="E38" s="110"/>
      <c r="F38" s="110"/>
      <c r="G38" s="110"/>
      <c r="H38" s="110"/>
      <c r="I38" s="110"/>
      <c r="J38" s="110"/>
      <c r="K38" s="110"/>
      <c r="L38" s="110"/>
      <c r="M38" s="110"/>
      <c r="N38" s="110"/>
      <c r="O38" s="110"/>
      <c r="P38" s="110"/>
      <c r="Q38" s="10" t="s">
        <v>167</v>
      </c>
      <c r="R38" s="10"/>
      <c r="S38" s="90" t="s">
        <v>144</v>
      </c>
      <c r="T38" s="90"/>
      <c r="U38" s="90"/>
      <c r="V38" s="90"/>
      <c r="W38" s="90"/>
      <c r="X38" s="90"/>
      <c r="Y38" s="90"/>
      <c r="Z38" s="90"/>
      <c r="AA38" s="115" t="s">
        <v>213</v>
      </c>
      <c r="AB38" s="115"/>
      <c r="AC38" s="115"/>
      <c r="AD38" s="115"/>
    </row>
    <row r="39" spans="1:32" s="6" customFormat="1" ht="33" customHeight="1" x14ac:dyDescent="0.35">
      <c r="A39" s="1"/>
      <c r="B39" s="150"/>
      <c r="C39" s="98" t="s">
        <v>10</v>
      </c>
      <c r="D39" s="98"/>
      <c r="E39" s="98"/>
      <c r="F39" s="98"/>
      <c r="G39" s="98"/>
      <c r="H39" s="98"/>
      <c r="I39" s="98"/>
      <c r="J39" s="98"/>
      <c r="K39" s="98"/>
      <c r="L39" s="98"/>
      <c r="M39" s="98"/>
      <c r="N39" s="98"/>
      <c r="O39" s="98"/>
      <c r="P39" s="98"/>
      <c r="Q39" s="70" t="s">
        <v>167</v>
      </c>
      <c r="R39" s="70"/>
      <c r="S39" s="91" t="s">
        <v>144</v>
      </c>
      <c r="T39" s="92"/>
      <c r="U39" s="92"/>
      <c r="V39" s="92"/>
      <c r="W39" s="92"/>
      <c r="X39" s="92"/>
      <c r="Y39" s="92"/>
      <c r="Z39" s="93"/>
      <c r="AA39" s="115" t="s">
        <v>189</v>
      </c>
      <c r="AB39" s="115"/>
      <c r="AC39" s="115"/>
      <c r="AD39" s="115"/>
      <c r="AE39" s="6" t="s">
        <v>173</v>
      </c>
      <c r="AF39" s="64" t="s">
        <v>173</v>
      </c>
    </row>
    <row r="40" spans="1:32" s="6" customFormat="1" ht="27.75" customHeight="1" x14ac:dyDescent="0.35">
      <c r="A40" s="1"/>
      <c r="B40" s="150"/>
      <c r="C40" s="98" t="s">
        <v>11</v>
      </c>
      <c r="D40" s="98"/>
      <c r="E40" s="98"/>
      <c r="F40" s="98"/>
      <c r="G40" s="98"/>
      <c r="H40" s="98"/>
      <c r="I40" s="98"/>
      <c r="J40" s="98"/>
      <c r="K40" s="98"/>
      <c r="L40" s="98"/>
      <c r="M40" s="98"/>
      <c r="N40" s="98"/>
      <c r="O40" s="98"/>
      <c r="P40" s="98"/>
      <c r="Q40" s="70" t="s">
        <v>167</v>
      </c>
      <c r="R40" s="70"/>
      <c r="S40" s="99" t="s">
        <v>144</v>
      </c>
      <c r="T40" s="99"/>
      <c r="U40" s="99"/>
      <c r="V40" s="99"/>
      <c r="W40" s="99"/>
      <c r="X40" s="99"/>
      <c r="Y40" s="99"/>
      <c r="Z40" s="99"/>
      <c r="AA40" s="115" t="s">
        <v>190</v>
      </c>
      <c r="AB40" s="115"/>
      <c r="AC40" s="115"/>
      <c r="AD40" s="115"/>
    </row>
    <row r="41" spans="1:32" ht="43" customHeight="1" x14ac:dyDescent="0.35">
      <c r="A41" s="1"/>
      <c r="B41" s="150"/>
      <c r="C41" s="110" t="s">
        <v>114</v>
      </c>
      <c r="D41" s="110"/>
      <c r="E41" s="110"/>
      <c r="F41" s="110"/>
      <c r="G41" s="110"/>
      <c r="H41" s="110"/>
      <c r="I41" s="110"/>
      <c r="J41" s="110"/>
      <c r="K41" s="110"/>
      <c r="L41" s="110"/>
      <c r="M41" s="110"/>
      <c r="N41" s="110"/>
      <c r="O41" s="110"/>
      <c r="P41" s="110"/>
      <c r="Q41" s="10" t="s">
        <v>167</v>
      </c>
      <c r="R41" s="10"/>
      <c r="S41" s="99" t="s">
        <v>144</v>
      </c>
      <c r="T41" s="99"/>
      <c r="U41" s="99"/>
      <c r="V41" s="99"/>
      <c r="W41" s="99"/>
      <c r="X41" s="99"/>
      <c r="Y41" s="99"/>
      <c r="Z41" s="99"/>
      <c r="AA41" s="115" t="s">
        <v>214</v>
      </c>
      <c r="AB41" s="115"/>
      <c r="AC41" s="115"/>
      <c r="AD41" s="115"/>
    </row>
    <row r="42" spans="1:32" ht="33.75" customHeight="1" x14ac:dyDescent="0.35">
      <c r="A42" s="1"/>
      <c r="B42" s="150"/>
      <c r="C42" s="98" t="s">
        <v>9</v>
      </c>
      <c r="D42" s="98"/>
      <c r="E42" s="98"/>
      <c r="F42" s="98"/>
      <c r="G42" s="98"/>
      <c r="H42" s="98"/>
      <c r="I42" s="98"/>
      <c r="J42" s="98"/>
      <c r="K42" s="98"/>
      <c r="L42" s="98"/>
      <c r="M42" s="98"/>
      <c r="N42" s="98"/>
      <c r="O42" s="98"/>
      <c r="P42" s="98"/>
      <c r="Q42" s="70" t="s">
        <v>167</v>
      </c>
      <c r="R42" s="70"/>
      <c r="S42" s="99" t="s">
        <v>144</v>
      </c>
      <c r="T42" s="99"/>
      <c r="U42" s="99"/>
      <c r="V42" s="99"/>
      <c r="W42" s="99"/>
      <c r="X42" s="99"/>
      <c r="Y42" s="99"/>
      <c r="Z42" s="99"/>
      <c r="AA42" s="115" t="s">
        <v>196</v>
      </c>
      <c r="AB42" s="115"/>
      <c r="AC42" s="115"/>
      <c r="AD42" s="115"/>
      <c r="AE42" s="64" t="s">
        <v>173</v>
      </c>
    </row>
    <row r="43" spans="1:32" s="8" customFormat="1" ht="14.5" x14ac:dyDescent="0.35">
      <c r="A43" s="1"/>
      <c r="B43" s="150"/>
      <c r="C43" s="98" t="s">
        <v>153</v>
      </c>
      <c r="D43" s="98"/>
      <c r="E43" s="98"/>
      <c r="F43" s="98"/>
      <c r="G43" s="98"/>
      <c r="H43" s="98"/>
      <c r="I43" s="98"/>
      <c r="J43" s="98"/>
      <c r="K43" s="98"/>
      <c r="L43" s="98"/>
      <c r="M43" s="98"/>
      <c r="N43" s="98"/>
      <c r="O43" s="98"/>
      <c r="P43" s="98"/>
      <c r="Q43" s="70" t="s">
        <v>167</v>
      </c>
      <c r="R43" s="70"/>
      <c r="S43" s="193" t="s">
        <v>144</v>
      </c>
      <c r="T43" s="194"/>
      <c r="U43" s="194"/>
      <c r="V43" s="194"/>
      <c r="W43" s="194"/>
      <c r="X43" s="194"/>
      <c r="Y43" s="194"/>
      <c r="Z43" s="195"/>
      <c r="AA43" s="115" t="s">
        <v>200</v>
      </c>
      <c r="AB43" s="115"/>
      <c r="AC43" s="115"/>
      <c r="AD43" s="115"/>
    </row>
    <row r="44" spans="1:32" s="8" customFormat="1" ht="43" customHeight="1" x14ac:dyDescent="0.35">
      <c r="A44" s="1"/>
      <c r="B44" s="150"/>
      <c r="C44" s="110" t="s">
        <v>106</v>
      </c>
      <c r="D44" s="110"/>
      <c r="E44" s="110"/>
      <c r="F44" s="110"/>
      <c r="G44" s="110"/>
      <c r="H44" s="110"/>
      <c r="I44" s="110"/>
      <c r="J44" s="110"/>
      <c r="K44" s="110"/>
      <c r="L44" s="110"/>
      <c r="M44" s="110"/>
      <c r="N44" s="110"/>
      <c r="O44" s="110"/>
      <c r="P44" s="110"/>
      <c r="Q44" s="10" t="s">
        <v>167</v>
      </c>
      <c r="R44" s="10"/>
      <c r="S44" s="103" t="s">
        <v>144</v>
      </c>
      <c r="T44" s="104"/>
      <c r="U44" s="104"/>
      <c r="V44" s="104"/>
      <c r="W44" s="104"/>
      <c r="X44" s="104"/>
      <c r="Y44" s="104"/>
      <c r="Z44" s="105"/>
      <c r="AA44" s="115" t="s">
        <v>215</v>
      </c>
      <c r="AB44" s="115"/>
      <c r="AC44" s="115"/>
      <c r="AD44" s="115"/>
    </row>
    <row r="45" spans="1:32" s="8" customFormat="1" ht="44.5" customHeight="1" x14ac:dyDescent="0.35">
      <c r="A45" s="1"/>
      <c r="B45" s="150"/>
      <c r="C45" s="110" t="s">
        <v>111</v>
      </c>
      <c r="D45" s="110"/>
      <c r="E45" s="110"/>
      <c r="F45" s="110"/>
      <c r="G45" s="110"/>
      <c r="H45" s="110"/>
      <c r="I45" s="110"/>
      <c r="J45" s="110"/>
      <c r="K45" s="110"/>
      <c r="L45" s="110"/>
      <c r="M45" s="110"/>
      <c r="N45" s="110"/>
      <c r="O45" s="110"/>
      <c r="P45" s="110"/>
      <c r="Q45" s="10" t="s">
        <v>167</v>
      </c>
      <c r="R45" s="10"/>
      <c r="S45" s="99" t="s">
        <v>143</v>
      </c>
      <c r="T45" s="99"/>
      <c r="U45" s="99"/>
      <c r="V45" s="99"/>
      <c r="W45" s="99"/>
      <c r="X45" s="99"/>
      <c r="Y45" s="99"/>
      <c r="Z45" s="99"/>
      <c r="AA45" s="115" t="s">
        <v>216</v>
      </c>
      <c r="AB45" s="115"/>
      <c r="AC45" s="115"/>
      <c r="AD45" s="115"/>
    </row>
    <row r="46" spans="1:32" s="8" customFormat="1" ht="26.25" customHeight="1" x14ac:dyDescent="0.35">
      <c r="A46" s="1"/>
      <c r="B46" s="150"/>
      <c r="C46" s="110" t="s">
        <v>113</v>
      </c>
      <c r="D46" s="110"/>
      <c r="E46" s="110"/>
      <c r="F46" s="110"/>
      <c r="G46" s="110"/>
      <c r="H46" s="110"/>
      <c r="I46" s="110"/>
      <c r="J46" s="110"/>
      <c r="K46" s="110"/>
      <c r="L46" s="110"/>
      <c r="M46" s="110"/>
      <c r="N46" s="110"/>
      <c r="O46" s="110"/>
      <c r="P46" s="110"/>
      <c r="Q46" s="10" t="s">
        <v>167</v>
      </c>
      <c r="R46" s="10"/>
      <c r="S46" s="90" t="s">
        <v>143</v>
      </c>
      <c r="T46" s="90"/>
      <c r="U46" s="90"/>
      <c r="V46" s="90"/>
      <c r="W46" s="90"/>
      <c r="X46" s="90"/>
      <c r="Y46" s="90"/>
      <c r="Z46" s="90"/>
      <c r="AA46" s="115" t="s">
        <v>217</v>
      </c>
      <c r="AB46" s="115"/>
      <c r="AC46" s="115"/>
      <c r="AD46" s="115"/>
    </row>
    <row r="47" spans="1:32" s="8" customFormat="1" ht="24" customHeight="1" x14ac:dyDescent="0.35">
      <c r="A47" s="1"/>
      <c r="B47" s="150"/>
      <c r="C47" s="212" t="s">
        <v>120</v>
      </c>
      <c r="D47" s="98"/>
      <c r="E47" s="98"/>
      <c r="F47" s="98"/>
      <c r="G47" s="98"/>
      <c r="H47" s="98"/>
      <c r="I47" s="98"/>
      <c r="J47" s="98"/>
      <c r="K47" s="98"/>
      <c r="L47" s="98"/>
      <c r="M47" s="98"/>
      <c r="N47" s="98"/>
      <c r="O47" s="98"/>
      <c r="P47" s="98"/>
      <c r="Q47" s="70" t="s">
        <v>167</v>
      </c>
      <c r="R47" s="70"/>
      <c r="S47" s="91" t="s">
        <v>144</v>
      </c>
      <c r="T47" s="92"/>
      <c r="U47" s="92"/>
      <c r="V47" s="92"/>
      <c r="W47" s="92"/>
      <c r="X47" s="92"/>
      <c r="Y47" s="92"/>
      <c r="Z47" s="93"/>
      <c r="AA47" s="115" t="s">
        <v>191</v>
      </c>
      <c r="AB47" s="115"/>
      <c r="AC47" s="115"/>
      <c r="AD47" s="115"/>
    </row>
    <row r="48" spans="1:32" ht="28" customHeight="1" x14ac:dyDescent="0.35">
      <c r="A48" s="1"/>
      <c r="B48" s="150"/>
      <c r="C48" s="98" t="s">
        <v>112</v>
      </c>
      <c r="D48" s="98"/>
      <c r="E48" s="98"/>
      <c r="F48" s="98"/>
      <c r="G48" s="98"/>
      <c r="H48" s="98"/>
      <c r="I48" s="98"/>
      <c r="J48" s="98"/>
      <c r="K48" s="98"/>
      <c r="L48" s="98"/>
      <c r="M48" s="98"/>
      <c r="N48" s="98"/>
      <c r="O48" s="98"/>
      <c r="P48" s="98"/>
      <c r="Q48" s="70" t="s">
        <v>167</v>
      </c>
      <c r="R48" s="70"/>
      <c r="S48" s="99" t="s">
        <v>144</v>
      </c>
      <c r="T48" s="99"/>
      <c r="U48" s="99"/>
      <c r="V48" s="99"/>
      <c r="W48" s="99"/>
      <c r="X48" s="99"/>
      <c r="Y48" s="99"/>
      <c r="Z48" s="99"/>
      <c r="AA48" s="115" t="s">
        <v>192</v>
      </c>
      <c r="AB48" s="115"/>
      <c r="AC48" s="115"/>
      <c r="AD48" s="115"/>
      <c r="AE48" s="64" t="s">
        <v>173</v>
      </c>
      <c r="AF48" s="64" t="s">
        <v>173</v>
      </c>
    </row>
    <row r="49" spans="1:31" s="8" customFormat="1" ht="75.75" customHeight="1" x14ac:dyDescent="0.35">
      <c r="A49" s="1"/>
      <c r="B49" s="150"/>
      <c r="C49" s="110" t="s">
        <v>79</v>
      </c>
      <c r="D49" s="110"/>
      <c r="E49" s="110"/>
      <c r="F49" s="110"/>
      <c r="G49" s="110"/>
      <c r="H49" s="110"/>
      <c r="I49" s="110"/>
      <c r="J49" s="110"/>
      <c r="K49" s="110"/>
      <c r="L49" s="110"/>
      <c r="M49" s="110"/>
      <c r="N49" s="110"/>
      <c r="O49" s="110"/>
      <c r="P49" s="110"/>
      <c r="Q49" s="10" t="s">
        <v>167</v>
      </c>
      <c r="R49" s="10"/>
      <c r="S49" s="99" t="s">
        <v>144</v>
      </c>
      <c r="T49" s="99"/>
      <c r="U49" s="99"/>
      <c r="V49" s="99"/>
      <c r="W49" s="99"/>
      <c r="X49" s="99"/>
      <c r="Y49" s="99"/>
      <c r="Z49" s="99"/>
      <c r="AA49" s="115" t="s">
        <v>168</v>
      </c>
      <c r="AB49" s="115"/>
      <c r="AC49" s="115"/>
      <c r="AD49" s="115"/>
    </row>
    <row r="50" spans="1:31" s="8" customFormat="1" ht="87" customHeight="1" x14ac:dyDescent="0.35">
      <c r="A50" s="1"/>
      <c r="B50" s="150"/>
      <c r="C50" s="116" t="s">
        <v>107</v>
      </c>
      <c r="D50" s="117"/>
      <c r="E50" s="117"/>
      <c r="F50" s="117"/>
      <c r="G50" s="117"/>
      <c r="H50" s="117"/>
      <c r="I50" s="117"/>
      <c r="J50" s="117"/>
      <c r="K50" s="117"/>
      <c r="L50" s="117"/>
      <c r="M50" s="117"/>
      <c r="N50" s="117"/>
      <c r="O50" s="117"/>
      <c r="P50" s="118"/>
      <c r="Q50" s="70" t="s">
        <v>167</v>
      </c>
      <c r="R50" s="70"/>
      <c r="S50" s="99" t="s">
        <v>144</v>
      </c>
      <c r="T50" s="99"/>
      <c r="U50" s="99"/>
      <c r="V50" s="99"/>
      <c r="W50" s="99"/>
      <c r="X50" s="99"/>
      <c r="Y50" s="99"/>
      <c r="Z50" s="99"/>
      <c r="AA50" s="115" t="s">
        <v>201</v>
      </c>
      <c r="AB50" s="115"/>
      <c r="AC50" s="115"/>
      <c r="AD50" s="115"/>
    </row>
    <row r="51" spans="1:31" s="6" customFormat="1" ht="23.15" customHeight="1" x14ac:dyDescent="0.35">
      <c r="A51" s="1"/>
      <c r="B51" s="150"/>
      <c r="C51" s="188" t="s">
        <v>132</v>
      </c>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row>
    <row r="52" spans="1:31" s="6" customFormat="1" ht="60.5" customHeight="1" x14ac:dyDescent="0.35">
      <c r="A52" s="1"/>
      <c r="B52" s="150"/>
      <c r="C52" s="110" t="s">
        <v>203</v>
      </c>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row>
    <row r="53" spans="1:31" s="23" customFormat="1" ht="55" customHeight="1" x14ac:dyDescent="0.35">
      <c r="A53" s="17"/>
      <c r="B53" s="27"/>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1" s="8" customFormat="1" ht="87.75" customHeight="1" x14ac:dyDescent="0.35">
      <c r="A54" s="1"/>
      <c r="B54" s="244" t="s">
        <v>54</v>
      </c>
      <c r="C54" s="216" t="s">
        <v>12</v>
      </c>
      <c r="D54" s="216"/>
      <c r="E54" s="216"/>
      <c r="F54" s="216"/>
      <c r="G54" s="216"/>
      <c r="H54" s="216"/>
      <c r="I54" s="216"/>
      <c r="J54" s="216"/>
      <c r="K54" s="216"/>
      <c r="L54" s="216"/>
      <c r="M54" s="216"/>
      <c r="N54" s="216"/>
      <c r="O54" s="216"/>
      <c r="P54" s="216"/>
      <c r="Q54" s="75" t="s">
        <v>147</v>
      </c>
      <c r="R54" s="76"/>
      <c r="S54" s="77" t="s">
        <v>146</v>
      </c>
      <c r="T54" s="78"/>
      <c r="U54" s="78"/>
      <c r="V54" s="78"/>
      <c r="W54" s="78"/>
      <c r="X54" s="78"/>
      <c r="Y54" s="78"/>
      <c r="Z54" s="79"/>
      <c r="AA54" s="223" t="s">
        <v>100</v>
      </c>
      <c r="AB54" s="223"/>
      <c r="AC54" s="223"/>
      <c r="AD54" s="223"/>
    </row>
    <row r="55" spans="1:31" s="8" customFormat="1" ht="22.5" customHeight="1" x14ac:dyDescent="0.35">
      <c r="A55" s="1"/>
      <c r="B55" s="245"/>
      <c r="C55" s="216"/>
      <c r="D55" s="216"/>
      <c r="E55" s="216"/>
      <c r="F55" s="216"/>
      <c r="G55" s="216"/>
      <c r="H55" s="216"/>
      <c r="I55" s="216"/>
      <c r="J55" s="216"/>
      <c r="K55" s="216"/>
      <c r="L55" s="216"/>
      <c r="M55" s="216"/>
      <c r="N55" s="216"/>
      <c r="O55" s="216"/>
      <c r="P55" s="216"/>
      <c r="Q55" s="50" t="s">
        <v>6</v>
      </c>
      <c r="R55" s="50" t="s">
        <v>7</v>
      </c>
      <c r="S55" s="80"/>
      <c r="T55" s="81"/>
      <c r="U55" s="81"/>
      <c r="V55" s="81"/>
      <c r="W55" s="81"/>
      <c r="X55" s="81"/>
      <c r="Y55" s="81"/>
      <c r="Z55" s="82"/>
      <c r="AA55" s="223"/>
      <c r="AB55" s="223"/>
      <c r="AC55" s="223"/>
      <c r="AD55" s="223"/>
    </row>
    <row r="56" spans="1:31" s="8" customFormat="1" ht="30" customHeight="1" x14ac:dyDescent="0.35">
      <c r="A56" s="1"/>
      <c r="B56" s="84"/>
      <c r="C56" s="224" t="s">
        <v>117</v>
      </c>
      <c r="D56" s="225"/>
      <c r="E56" s="225"/>
      <c r="F56" s="225"/>
      <c r="G56" s="225"/>
      <c r="H56" s="225"/>
      <c r="I56" s="225"/>
      <c r="J56" s="225"/>
      <c r="K56" s="225"/>
      <c r="L56" s="225"/>
      <c r="M56" s="225"/>
      <c r="N56" s="225"/>
      <c r="O56" s="225"/>
      <c r="P56" s="226"/>
      <c r="Q56" s="12" t="s">
        <v>173</v>
      </c>
      <c r="R56" s="12" t="s">
        <v>167</v>
      </c>
      <c r="S56" s="90" t="s">
        <v>144</v>
      </c>
      <c r="T56" s="90"/>
      <c r="U56" s="90"/>
      <c r="V56" s="90"/>
      <c r="W56" s="90"/>
      <c r="X56" s="90"/>
      <c r="Y56" s="90"/>
      <c r="Z56" s="90"/>
      <c r="AA56" s="220" t="s">
        <v>170</v>
      </c>
      <c r="AB56" s="221"/>
      <c r="AC56" s="221"/>
      <c r="AD56" s="222"/>
    </row>
    <row r="57" spans="1:31" s="8" customFormat="1" ht="93" customHeight="1" x14ac:dyDescent="0.35">
      <c r="A57" s="1"/>
      <c r="B57" s="85"/>
      <c r="C57" s="95" t="s">
        <v>71</v>
      </c>
      <c r="D57" s="96"/>
      <c r="E57" s="96"/>
      <c r="F57" s="96"/>
      <c r="G57" s="96"/>
      <c r="H57" s="96"/>
      <c r="I57" s="96"/>
      <c r="J57" s="96"/>
      <c r="K57" s="96"/>
      <c r="L57" s="96"/>
      <c r="M57" s="96"/>
      <c r="N57" s="96"/>
      <c r="O57" s="96"/>
      <c r="P57" s="97"/>
      <c r="Q57" s="10" t="s">
        <v>167</v>
      </c>
      <c r="R57" s="10"/>
      <c r="S57" s="91" t="s">
        <v>144</v>
      </c>
      <c r="T57" s="92"/>
      <c r="U57" s="92"/>
      <c r="V57" s="92"/>
      <c r="W57" s="92"/>
      <c r="X57" s="92"/>
      <c r="Y57" s="92"/>
      <c r="Z57" s="93"/>
      <c r="AA57" s="217" t="s">
        <v>177</v>
      </c>
      <c r="AB57" s="218"/>
      <c r="AC57" s="218"/>
      <c r="AD57" s="219"/>
    </row>
    <row r="58" spans="1:31" s="8" customFormat="1" ht="103" customHeight="1" x14ac:dyDescent="0.35">
      <c r="A58" s="1"/>
      <c r="B58" s="85"/>
      <c r="C58" s="95" t="s">
        <v>72</v>
      </c>
      <c r="D58" s="96"/>
      <c r="E58" s="96"/>
      <c r="F58" s="96"/>
      <c r="G58" s="96"/>
      <c r="H58" s="96"/>
      <c r="I58" s="96"/>
      <c r="J58" s="96"/>
      <c r="K58" s="96"/>
      <c r="L58" s="96"/>
      <c r="M58" s="96"/>
      <c r="N58" s="96"/>
      <c r="O58" s="96"/>
      <c r="P58" s="97"/>
      <c r="Q58" s="10" t="s">
        <v>167</v>
      </c>
      <c r="R58" s="10"/>
      <c r="S58" s="99" t="s">
        <v>144</v>
      </c>
      <c r="T58" s="99"/>
      <c r="U58" s="99"/>
      <c r="V58" s="99"/>
      <c r="W58" s="99"/>
      <c r="X58" s="99"/>
      <c r="Y58" s="99"/>
      <c r="Z58" s="99"/>
      <c r="AA58" s="115" t="s">
        <v>169</v>
      </c>
      <c r="AB58" s="115"/>
      <c r="AC58" s="115"/>
      <c r="AD58" s="115"/>
    </row>
    <row r="59" spans="1:31" s="8" customFormat="1" ht="38.25" customHeight="1" x14ac:dyDescent="0.35">
      <c r="A59" s="1"/>
      <c r="B59" s="85"/>
      <c r="C59" s="213" t="s">
        <v>115</v>
      </c>
      <c r="D59" s="214"/>
      <c r="E59" s="214"/>
      <c r="F59" s="214"/>
      <c r="G59" s="214"/>
      <c r="H59" s="214"/>
      <c r="I59" s="214"/>
      <c r="J59" s="214"/>
      <c r="K59" s="214"/>
      <c r="L59" s="214"/>
      <c r="M59" s="214"/>
      <c r="N59" s="214"/>
      <c r="O59" s="214"/>
      <c r="P59" s="215"/>
      <c r="Q59" s="70" t="s">
        <v>167</v>
      </c>
      <c r="R59" s="70"/>
      <c r="S59" s="99" t="s">
        <v>144</v>
      </c>
      <c r="T59" s="99"/>
      <c r="U59" s="99"/>
      <c r="V59" s="99"/>
      <c r="W59" s="99"/>
      <c r="X59" s="99"/>
      <c r="Y59" s="99"/>
      <c r="Z59" s="99"/>
      <c r="AA59" s="115" t="s">
        <v>194</v>
      </c>
      <c r="AB59" s="115"/>
      <c r="AC59" s="115"/>
      <c r="AD59" s="115"/>
      <c r="AE59" s="8" t="s">
        <v>173</v>
      </c>
    </row>
    <row r="60" spans="1:31" s="8" customFormat="1" ht="135" customHeight="1" x14ac:dyDescent="0.35">
      <c r="A60" s="1"/>
      <c r="B60" s="85"/>
      <c r="C60" s="95" t="s">
        <v>80</v>
      </c>
      <c r="D60" s="119"/>
      <c r="E60" s="119"/>
      <c r="F60" s="119"/>
      <c r="G60" s="119"/>
      <c r="H60" s="119"/>
      <c r="I60" s="119"/>
      <c r="J60" s="119"/>
      <c r="K60" s="119"/>
      <c r="L60" s="119"/>
      <c r="M60" s="119"/>
      <c r="N60" s="119"/>
      <c r="O60" s="119"/>
      <c r="P60" s="120"/>
      <c r="Q60" s="10" t="s">
        <v>167</v>
      </c>
      <c r="R60" s="10"/>
      <c r="S60" s="99" t="s">
        <v>144</v>
      </c>
      <c r="T60" s="99"/>
      <c r="U60" s="99"/>
      <c r="V60" s="99"/>
      <c r="W60" s="99"/>
      <c r="X60" s="99"/>
      <c r="Y60" s="99"/>
      <c r="Z60" s="99"/>
      <c r="AA60" s="115" t="s">
        <v>178</v>
      </c>
      <c r="AB60" s="115"/>
      <c r="AC60" s="115"/>
      <c r="AD60" s="115"/>
    </row>
    <row r="61" spans="1:31" s="8" customFormat="1" ht="28" customHeight="1" x14ac:dyDescent="0.35">
      <c r="A61" s="1"/>
      <c r="B61" s="85"/>
      <c r="C61" s="213" t="s">
        <v>116</v>
      </c>
      <c r="D61" s="214"/>
      <c r="E61" s="214"/>
      <c r="F61" s="214"/>
      <c r="G61" s="214"/>
      <c r="H61" s="214"/>
      <c r="I61" s="214"/>
      <c r="J61" s="214"/>
      <c r="K61" s="214"/>
      <c r="L61" s="214"/>
      <c r="M61" s="214"/>
      <c r="N61" s="214"/>
      <c r="O61" s="214"/>
      <c r="P61" s="215"/>
      <c r="Q61" s="10" t="s">
        <v>167</v>
      </c>
      <c r="R61" s="10"/>
      <c r="S61" s="103" t="s">
        <v>144</v>
      </c>
      <c r="T61" s="104"/>
      <c r="U61" s="104"/>
      <c r="V61" s="104"/>
      <c r="W61" s="104"/>
      <c r="X61" s="104"/>
      <c r="Y61" s="104"/>
      <c r="Z61" s="105"/>
      <c r="AA61" s="115" t="s">
        <v>204</v>
      </c>
      <c r="AB61" s="115"/>
      <c r="AC61" s="115"/>
      <c r="AD61" s="115"/>
    </row>
    <row r="62" spans="1:31" s="8" customFormat="1" ht="28" customHeight="1" x14ac:dyDescent="0.35">
      <c r="A62" s="1"/>
      <c r="B62" s="85"/>
      <c r="C62" s="95" t="s">
        <v>118</v>
      </c>
      <c r="D62" s="119"/>
      <c r="E62" s="119"/>
      <c r="F62" s="119"/>
      <c r="G62" s="119"/>
      <c r="H62" s="119"/>
      <c r="I62" s="119"/>
      <c r="J62" s="119"/>
      <c r="K62" s="119"/>
      <c r="L62" s="119"/>
      <c r="M62" s="119"/>
      <c r="N62" s="119"/>
      <c r="O62" s="119"/>
      <c r="P62" s="120"/>
      <c r="Q62" s="10" t="s">
        <v>167</v>
      </c>
      <c r="R62" s="10"/>
      <c r="S62" s="103" t="s">
        <v>144</v>
      </c>
      <c r="T62" s="104"/>
      <c r="U62" s="104"/>
      <c r="V62" s="104"/>
      <c r="W62" s="104"/>
      <c r="X62" s="104"/>
      <c r="Y62" s="104"/>
      <c r="Z62" s="105"/>
      <c r="AA62" s="115" t="s">
        <v>218</v>
      </c>
      <c r="AB62" s="115"/>
      <c r="AC62" s="115"/>
      <c r="AD62" s="115"/>
    </row>
    <row r="63" spans="1:31" s="8" customFormat="1" ht="63.75" customHeight="1" x14ac:dyDescent="0.35">
      <c r="A63" s="1"/>
      <c r="B63" s="85"/>
      <c r="C63" s="213" t="s">
        <v>74</v>
      </c>
      <c r="D63" s="214"/>
      <c r="E63" s="214"/>
      <c r="F63" s="214"/>
      <c r="G63" s="214"/>
      <c r="H63" s="214"/>
      <c r="I63" s="214"/>
      <c r="J63" s="214"/>
      <c r="K63" s="214"/>
      <c r="L63" s="214"/>
      <c r="M63" s="214"/>
      <c r="N63" s="214"/>
      <c r="O63" s="214"/>
      <c r="P63" s="215"/>
      <c r="Q63" s="70" t="s">
        <v>167</v>
      </c>
      <c r="R63" s="70"/>
      <c r="S63" s="99" t="s">
        <v>144</v>
      </c>
      <c r="T63" s="99"/>
      <c r="U63" s="99"/>
      <c r="V63" s="99"/>
      <c r="W63" s="99"/>
      <c r="X63" s="99"/>
      <c r="Y63" s="99"/>
      <c r="Z63" s="99"/>
      <c r="AA63" s="246" t="s">
        <v>193</v>
      </c>
      <c r="AB63" s="246"/>
      <c r="AC63" s="246"/>
      <c r="AD63" s="246"/>
      <c r="AE63" s="64" t="s">
        <v>173</v>
      </c>
    </row>
    <row r="64" spans="1:31" s="8" customFormat="1" ht="42.75" customHeight="1" x14ac:dyDescent="0.35">
      <c r="A64" s="1"/>
      <c r="B64" s="85"/>
      <c r="C64" s="213" t="s">
        <v>148</v>
      </c>
      <c r="D64" s="214"/>
      <c r="E64" s="214"/>
      <c r="F64" s="214"/>
      <c r="G64" s="214"/>
      <c r="H64" s="214"/>
      <c r="I64" s="214"/>
      <c r="J64" s="214"/>
      <c r="K64" s="214"/>
      <c r="L64" s="214"/>
      <c r="M64" s="214"/>
      <c r="N64" s="214"/>
      <c r="O64" s="214"/>
      <c r="P64" s="215"/>
      <c r="Q64" s="10" t="s">
        <v>167</v>
      </c>
      <c r="R64" s="10"/>
      <c r="S64" s="99" t="s">
        <v>144</v>
      </c>
      <c r="T64" s="99"/>
      <c r="U64" s="99"/>
      <c r="V64" s="99"/>
      <c r="W64" s="99"/>
      <c r="X64" s="99"/>
      <c r="Y64" s="99"/>
      <c r="Z64" s="99"/>
      <c r="AA64" s="115" t="s">
        <v>219</v>
      </c>
      <c r="AB64" s="115"/>
      <c r="AC64" s="115"/>
      <c r="AD64" s="115"/>
    </row>
    <row r="65" spans="1:31" s="8" customFormat="1" ht="28" customHeight="1" x14ac:dyDescent="0.35">
      <c r="A65" s="1"/>
      <c r="B65" s="85"/>
      <c r="C65" s="95" t="s">
        <v>149</v>
      </c>
      <c r="D65" s="119"/>
      <c r="E65" s="119"/>
      <c r="F65" s="119"/>
      <c r="G65" s="119"/>
      <c r="H65" s="119"/>
      <c r="I65" s="119"/>
      <c r="J65" s="119"/>
      <c r="K65" s="119"/>
      <c r="L65" s="119"/>
      <c r="M65" s="119"/>
      <c r="N65" s="119"/>
      <c r="O65" s="119"/>
      <c r="P65" s="120"/>
      <c r="Q65" s="10" t="s">
        <v>167</v>
      </c>
      <c r="R65" s="10"/>
      <c r="S65" s="99" t="s">
        <v>144</v>
      </c>
      <c r="T65" s="99"/>
      <c r="U65" s="99"/>
      <c r="V65" s="99"/>
      <c r="W65" s="99"/>
      <c r="X65" s="99"/>
      <c r="Y65" s="99"/>
      <c r="Z65" s="99"/>
      <c r="AA65" s="115" t="s">
        <v>220</v>
      </c>
      <c r="AB65" s="115"/>
      <c r="AC65" s="115"/>
      <c r="AD65" s="115"/>
    </row>
    <row r="66" spans="1:31" s="8" customFormat="1" ht="78" customHeight="1" x14ac:dyDescent="0.35">
      <c r="A66" s="1"/>
      <c r="B66" s="85"/>
      <c r="C66" s="95" t="s">
        <v>150</v>
      </c>
      <c r="D66" s="119"/>
      <c r="E66" s="119"/>
      <c r="F66" s="119"/>
      <c r="G66" s="119"/>
      <c r="H66" s="119"/>
      <c r="I66" s="119"/>
      <c r="J66" s="119"/>
      <c r="K66" s="119"/>
      <c r="L66" s="119"/>
      <c r="M66" s="119"/>
      <c r="N66" s="119"/>
      <c r="O66" s="119"/>
      <c r="P66" s="120"/>
      <c r="Q66" s="10" t="s">
        <v>167</v>
      </c>
      <c r="R66" s="10"/>
      <c r="S66" s="99" t="s">
        <v>144</v>
      </c>
      <c r="T66" s="99"/>
      <c r="U66" s="99"/>
      <c r="V66" s="99"/>
      <c r="W66" s="99"/>
      <c r="X66" s="99"/>
      <c r="Y66" s="99"/>
      <c r="Z66" s="99"/>
      <c r="AA66" s="114" t="s">
        <v>175</v>
      </c>
      <c r="AB66" s="114"/>
      <c r="AC66" s="114"/>
      <c r="AD66" s="114"/>
    </row>
    <row r="67" spans="1:31" s="8" customFormat="1" ht="123" customHeight="1" x14ac:dyDescent="0.35">
      <c r="A67" s="1"/>
      <c r="B67" s="85"/>
      <c r="C67" s="95" t="s">
        <v>151</v>
      </c>
      <c r="D67" s="119"/>
      <c r="E67" s="119"/>
      <c r="F67" s="119"/>
      <c r="G67" s="119"/>
      <c r="H67" s="119"/>
      <c r="I67" s="119"/>
      <c r="J67" s="119"/>
      <c r="K67" s="119"/>
      <c r="L67" s="119"/>
      <c r="M67" s="119"/>
      <c r="N67" s="119"/>
      <c r="O67" s="119"/>
      <c r="P67" s="120"/>
      <c r="Q67" s="10" t="s">
        <v>167</v>
      </c>
      <c r="R67" s="10"/>
      <c r="S67" s="99" t="s">
        <v>143</v>
      </c>
      <c r="T67" s="99"/>
      <c r="U67" s="99"/>
      <c r="V67" s="99"/>
      <c r="W67" s="99"/>
      <c r="X67" s="99"/>
      <c r="Y67" s="99"/>
      <c r="Z67" s="99"/>
      <c r="AA67" s="115" t="s">
        <v>176</v>
      </c>
      <c r="AB67" s="115"/>
      <c r="AC67" s="115"/>
      <c r="AD67" s="115"/>
    </row>
    <row r="68" spans="1:31" s="8" customFormat="1" ht="60" customHeight="1" x14ac:dyDescent="0.35">
      <c r="A68" s="1"/>
      <c r="B68" s="85"/>
      <c r="C68" s="95" t="s">
        <v>152</v>
      </c>
      <c r="D68" s="119"/>
      <c r="E68" s="119"/>
      <c r="F68" s="119"/>
      <c r="G68" s="119"/>
      <c r="H68" s="119"/>
      <c r="I68" s="119"/>
      <c r="J68" s="119"/>
      <c r="K68" s="119"/>
      <c r="L68" s="119"/>
      <c r="M68" s="119"/>
      <c r="N68" s="119"/>
      <c r="O68" s="119"/>
      <c r="P68" s="120"/>
      <c r="Q68" s="10" t="s">
        <v>167</v>
      </c>
      <c r="R68" s="10"/>
      <c r="S68" s="99" t="s">
        <v>144</v>
      </c>
      <c r="T68" s="99"/>
      <c r="U68" s="99"/>
      <c r="V68" s="99"/>
      <c r="W68" s="99"/>
      <c r="X68" s="99"/>
      <c r="Y68" s="99"/>
      <c r="Z68" s="99"/>
      <c r="AA68" s="114" t="s">
        <v>172</v>
      </c>
      <c r="AB68" s="114"/>
      <c r="AC68" s="114"/>
      <c r="AD68" s="114"/>
    </row>
    <row r="69" spans="1:31" s="8" customFormat="1" ht="28" customHeight="1" x14ac:dyDescent="0.35">
      <c r="A69" s="1"/>
      <c r="B69" s="85"/>
      <c r="C69" s="213" t="s">
        <v>121</v>
      </c>
      <c r="D69" s="214"/>
      <c r="E69" s="214"/>
      <c r="F69" s="214"/>
      <c r="G69" s="214"/>
      <c r="H69" s="214"/>
      <c r="I69" s="214"/>
      <c r="J69" s="214"/>
      <c r="K69" s="214"/>
      <c r="L69" s="214"/>
      <c r="M69" s="214"/>
      <c r="N69" s="214"/>
      <c r="O69" s="214"/>
      <c r="P69" s="215"/>
      <c r="Q69" s="70" t="s">
        <v>167</v>
      </c>
      <c r="R69" s="70"/>
      <c r="S69" s="90" t="s">
        <v>144</v>
      </c>
      <c r="T69" s="90"/>
      <c r="U69" s="90"/>
      <c r="V69" s="90"/>
      <c r="W69" s="90"/>
      <c r="X69" s="90"/>
      <c r="Y69" s="90"/>
      <c r="Z69" s="90"/>
      <c r="AA69" s="115" t="s">
        <v>198</v>
      </c>
      <c r="AB69" s="115"/>
      <c r="AC69" s="115"/>
      <c r="AD69" s="115"/>
      <c r="AE69" s="64" t="s">
        <v>173</v>
      </c>
    </row>
    <row r="70" spans="1:31" s="8" customFormat="1" ht="33" customHeight="1" x14ac:dyDescent="0.35">
      <c r="A70" s="1"/>
      <c r="B70" s="85"/>
      <c r="C70" s="255" t="s">
        <v>122</v>
      </c>
      <c r="D70" s="214"/>
      <c r="E70" s="214"/>
      <c r="F70" s="214"/>
      <c r="G70" s="214"/>
      <c r="H70" s="214"/>
      <c r="I70" s="214"/>
      <c r="J70" s="214"/>
      <c r="K70" s="214"/>
      <c r="L70" s="214"/>
      <c r="M70" s="214"/>
      <c r="N70" s="214"/>
      <c r="O70" s="214"/>
      <c r="P70" s="215"/>
      <c r="Q70" s="70" t="s">
        <v>167</v>
      </c>
      <c r="R70" s="70"/>
      <c r="S70" s="91" t="s">
        <v>144</v>
      </c>
      <c r="T70" s="92"/>
      <c r="U70" s="92"/>
      <c r="V70" s="92"/>
      <c r="W70" s="92"/>
      <c r="X70" s="92"/>
      <c r="Y70" s="92"/>
      <c r="Z70" s="93"/>
      <c r="AA70" s="115" t="s">
        <v>198</v>
      </c>
      <c r="AB70" s="115"/>
      <c r="AC70" s="115"/>
      <c r="AD70" s="115"/>
      <c r="AE70" s="64" t="s">
        <v>173</v>
      </c>
    </row>
    <row r="71" spans="1:31" s="8" customFormat="1" ht="31.5" customHeight="1" x14ac:dyDescent="0.35">
      <c r="A71" s="1"/>
      <c r="B71" s="85"/>
      <c r="C71" s="95" t="s">
        <v>119</v>
      </c>
      <c r="D71" s="119"/>
      <c r="E71" s="119"/>
      <c r="F71" s="119"/>
      <c r="G71" s="119"/>
      <c r="H71" s="119"/>
      <c r="I71" s="119"/>
      <c r="J71" s="119"/>
      <c r="K71" s="119"/>
      <c r="L71" s="119"/>
      <c r="M71" s="119"/>
      <c r="N71" s="119"/>
      <c r="O71" s="119"/>
      <c r="P71" s="120"/>
      <c r="Q71" s="10"/>
      <c r="R71" s="10" t="s">
        <v>167</v>
      </c>
      <c r="S71" s="99" t="s">
        <v>144</v>
      </c>
      <c r="T71" s="99"/>
      <c r="U71" s="99"/>
      <c r="V71" s="99"/>
      <c r="W71" s="99"/>
      <c r="X71" s="99"/>
      <c r="Y71" s="99"/>
      <c r="Z71" s="99"/>
      <c r="AA71" s="257" t="s">
        <v>170</v>
      </c>
      <c r="AB71" s="257"/>
      <c r="AC71" s="257"/>
      <c r="AD71" s="257"/>
    </row>
    <row r="72" spans="1:31" s="8" customFormat="1" ht="23.15" customHeight="1" x14ac:dyDescent="0.35">
      <c r="A72" s="1"/>
      <c r="B72" s="85"/>
      <c r="C72" s="188" t="s">
        <v>133</v>
      </c>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row>
    <row r="73" spans="1:31" s="8" customFormat="1" ht="35" customHeight="1" x14ac:dyDescent="0.35">
      <c r="A73" s="1"/>
      <c r="B73" s="86"/>
      <c r="C73" s="110" t="s">
        <v>205</v>
      </c>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row>
    <row r="74" spans="1:31" s="23" customFormat="1" ht="49" customHeight="1" x14ac:dyDescent="0.35">
      <c r="A74" s="17"/>
      <c r="B74" s="27"/>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row>
    <row r="75" spans="1:31" s="8" customFormat="1" ht="83.25" customHeight="1" x14ac:dyDescent="0.35">
      <c r="A75" s="1"/>
      <c r="B75" s="72" t="s">
        <v>55</v>
      </c>
      <c r="C75" s="74" t="s">
        <v>13</v>
      </c>
      <c r="D75" s="74"/>
      <c r="E75" s="74"/>
      <c r="F75" s="74"/>
      <c r="G75" s="74"/>
      <c r="H75" s="74"/>
      <c r="I75" s="74"/>
      <c r="J75" s="74"/>
      <c r="K75" s="74"/>
      <c r="L75" s="74"/>
      <c r="M75" s="74"/>
      <c r="N75" s="74"/>
      <c r="O75" s="74"/>
      <c r="P75" s="74"/>
      <c r="Q75" s="75" t="s">
        <v>147</v>
      </c>
      <c r="R75" s="76"/>
      <c r="S75" s="77" t="s">
        <v>146</v>
      </c>
      <c r="T75" s="78"/>
      <c r="U75" s="78"/>
      <c r="V75" s="78"/>
      <c r="W75" s="78"/>
      <c r="X75" s="78"/>
      <c r="Y75" s="78"/>
      <c r="Z75" s="79"/>
      <c r="AA75" s="83" t="s">
        <v>100</v>
      </c>
      <c r="AB75" s="83"/>
      <c r="AC75" s="83"/>
      <c r="AD75" s="83"/>
    </row>
    <row r="76" spans="1:31" s="8" customFormat="1" ht="29.25" customHeight="1" x14ac:dyDescent="0.35">
      <c r="A76" s="1"/>
      <c r="B76" s="73"/>
      <c r="C76" s="74"/>
      <c r="D76" s="74"/>
      <c r="E76" s="74"/>
      <c r="F76" s="74"/>
      <c r="G76" s="74"/>
      <c r="H76" s="74"/>
      <c r="I76" s="74"/>
      <c r="J76" s="74"/>
      <c r="K76" s="74"/>
      <c r="L76" s="74"/>
      <c r="M76" s="74"/>
      <c r="N76" s="74"/>
      <c r="O76" s="74"/>
      <c r="P76" s="74"/>
      <c r="Q76" s="49" t="s">
        <v>6</v>
      </c>
      <c r="R76" s="49" t="s">
        <v>7</v>
      </c>
      <c r="S76" s="80"/>
      <c r="T76" s="81"/>
      <c r="U76" s="81"/>
      <c r="V76" s="81"/>
      <c r="W76" s="81"/>
      <c r="X76" s="81"/>
      <c r="Y76" s="81"/>
      <c r="Z76" s="82"/>
      <c r="AA76" s="83"/>
      <c r="AB76" s="83"/>
      <c r="AC76" s="83"/>
      <c r="AD76" s="83"/>
    </row>
    <row r="77" spans="1:31" s="8" customFormat="1" ht="35.25" customHeight="1" x14ac:dyDescent="0.35">
      <c r="A77" s="1"/>
      <c r="B77" s="84"/>
      <c r="C77" s="87" t="s">
        <v>123</v>
      </c>
      <c r="D77" s="88"/>
      <c r="E77" s="88"/>
      <c r="F77" s="88"/>
      <c r="G77" s="88"/>
      <c r="H77" s="88"/>
      <c r="I77" s="88"/>
      <c r="J77" s="88"/>
      <c r="K77" s="88"/>
      <c r="L77" s="88"/>
      <c r="M77" s="88"/>
      <c r="N77" s="88"/>
      <c r="O77" s="88"/>
      <c r="P77" s="89"/>
      <c r="Q77" s="71" t="s">
        <v>167</v>
      </c>
      <c r="R77" s="71"/>
      <c r="S77" s="90" t="s">
        <v>144</v>
      </c>
      <c r="T77" s="90"/>
      <c r="U77" s="90"/>
      <c r="V77" s="90"/>
      <c r="W77" s="90"/>
      <c r="X77" s="90"/>
      <c r="Y77" s="90"/>
      <c r="Z77" s="90"/>
      <c r="AA77" s="94" t="s">
        <v>195</v>
      </c>
      <c r="AB77" s="94"/>
      <c r="AC77" s="94"/>
      <c r="AD77" s="94"/>
    </row>
    <row r="78" spans="1:31" s="8" customFormat="1" ht="33" customHeight="1" x14ac:dyDescent="0.35">
      <c r="A78" s="1"/>
      <c r="B78" s="85"/>
      <c r="C78" s="87" t="s">
        <v>124</v>
      </c>
      <c r="D78" s="88"/>
      <c r="E78" s="88"/>
      <c r="F78" s="88"/>
      <c r="G78" s="88"/>
      <c r="H78" s="88"/>
      <c r="I78" s="88"/>
      <c r="J78" s="88"/>
      <c r="K78" s="88"/>
      <c r="L78" s="88"/>
      <c r="M78" s="88"/>
      <c r="N78" s="88"/>
      <c r="O78" s="88"/>
      <c r="P78" s="89"/>
      <c r="Q78" s="70" t="s">
        <v>167</v>
      </c>
      <c r="R78" s="70"/>
      <c r="S78" s="91" t="s">
        <v>144</v>
      </c>
      <c r="T78" s="92"/>
      <c r="U78" s="92"/>
      <c r="V78" s="92"/>
      <c r="W78" s="92"/>
      <c r="X78" s="92"/>
      <c r="Y78" s="92"/>
      <c r="Z78" s="93"/>
      <c r="AA78" s="94" t="s">
        <v>195</v>
      </c>
      <c r="AB78" s="94"/>
      <c r="AC78" s="94"/>
      <c r="AD78" s="94"/>
    </row>
    <row r="79" spans="1:31" s="8" customFormat="1" ht="75" customHeight="1" x14ac:dyDescent="0.35">
      <c r="A79" s="1"/>
      <c r="B79" s="85"/>
      <c r="C79" s="95" t="s">
        <v>81</v>
      </c>
      <c r="D79" s="96"/>
      <c r="E79" s="96"/>
      <c r="F79" s="96"/>
      <c r="G79" s="96"/>
      <c r="H79" s="96"/>
      <c r="I79" s="96"/>
      <c r="J79" s="96"/>
      <c r="K79" s="96"/>
      <c r="L79" s="96"/>
      <c r="M79" s="96"/>
      <c r="N79" s="96"/>
      <c r="O79" s="96"/>
      <c r="P79" s="97"/>
      <c r="Q79" s="10" t="s">
        <v>167</v>
      </c>
      <c r="R79" s="10"/>
      <c r="S79" s="99" t="s">
        <v>144</v>
      </c>
      <c r="T79" s="99"/>
      <c r="U79" s="99"/>
      <c r="V79" s="99"/>
      <c r="W79" s="99"/>
      <c r="X79" s="99"/>
      <c r="Y79" s="99"/>
      <c r="Z79" s="99"/>
      <c r="AA79" s="114" t="s">
        <v>171</v>
      </c>
      <c r="AB79" s="114"/>
      <c r="AC79" s="114"/>
      <c r="AD79" s="114"/>
    </row>
    <row r="80" spans="1:31" s="8" customFormat="1" ht="90.75" customHeight="1" x14ac:dyDescent="0.35">
      <c r="A80" s="1"/>
      <c r="B80" s="85"/>
      <c r="C80" s="95" t="s">
        <v>88</v>
      </c>
      <c r="D80" s="119"/>
      <c r="E80" s="119"/>
      <c r="F80" s="119"/>
      <c r="G80" s="119"/>
      <c r="H80" s="119"/>
      <c r="I80" s="119"/>
      <c r="J80" s="119"/>
      <c r="K80" s="119"/>
      <c r="L80" s="119"/>
      <c r="M80" s="119"/>
      <c r="N80" s="119"/>
      <c r="O80" s="119"/>
      <c r="P80" s="120"/>
      <c r="Q80" s="10" t="s">
        <v>167</v>
      </c>
      <c r="R80" s="10"/>
      <c r="S80" s="99" t="s">
        <v>144</v>
      </c>
      <c r="T80" s="99"/>
      <c r="U80" s="99"/>
      <c r="V80" s="99"/>
      <c r="W80" s="99"/>
      <c r="X80" s="99"/>
      <c r="Y80" s="99"/>
      <c r="Z80" s="99"/>
      <c r="AA80" s="114" t="s">
        <v>174</v>
      </c>
      <c r="AB80" s="114"/>
      <c r="AC80" s="114"/>
      <c r="AD80" s="114"/>
    </row>
    <row r="81" spans="1:30" s="8" customFormat="1" ht="23.15" customHeight="1" x14ac:dyDescent="0.35">
      <c r="A81" s="1"/>
      <c r="B81" s="85"/>
      <c r="C81" s="188" t="s">
        <v>134</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row>
    <row r="82" spans="1:30" s="8" customFormat="1" ht="28" customHeight="1" x14ac:dyDescent="0.35">
      <c r="A82" s="1"/>
      <c r="B82" s="86"/>
      <c r="C82" s="110" t="s">
        <v>206</v>
      </c>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row>
    <row r="83" spans="1:30" ht="19.5" customHeight="1" x14ac:dyDescent="0.35">
      <c r="A83" s="1"/>
      <c r="B83" s="9"/>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s="24" customFormat="1" ht="38.15" customHeight="1" x14ac:dyDescent="0.3">
      <c r="A84" s="2"/>
      <c r="B84" s="29" t="s">
        <v>66</v>
      </c>
      <c r="C84" s="145" t="s">
        <v>67</v>
      </c>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row>
    <row r="85" spans="1:30" ht="29.15" customHeight="1" x14ac:dyDescent="0.35">
      <c r="A85" s="1"/>
      <c r="B85" s="9" t="s">
        <v>56</v>
      </c>
      <c r="C85" s="164" t="s">
        <v>15</v>
      </c>
      <c r="D85" s="164"/>
      <c r="E85" s="164"/>
      <c r="F85" s="164"/>
      <c r="G85" s="164"/>
      <c r="H85" s="164"/>
      <c r="I85" s="164"/>
      <c r="J85" s="164"/>
      <c r="K85" s="1"/>
      <c r="L85" s="1"/>
      <c r="M85" s="1"/>
      <c r="N85" s="1"/>
      <c r="O85" s="1"/>
      <c r="P85" s="1"/>
      <c r="Q85" s="1"/>
      <c r="R85" s="1"/>
      <c r="S85" s="1"/>
      <c r="T85" s="1"/>
      <c r="U85" s="1"/>
      <c r="V85" s="1"/>
      <c r="W85" s="1"/>
      <c r="X85" s="1"/>
      <c r="Y85" s="1"/>
      <c r="Z85" s="1"/>
      <c r="AA85" s="1"/>
      <c r="AB85" s="1"/>
      <c r="AC85" s="1"/>
      <c r="AD85" s="1"/>
    </row>
    <row r="86" spans="1:30" s="8" customFormat="1" ht="26.15" customHeight="1" x14ac:dyDescent="0.35">
      <c r="A86" s="1"/>
      <c r="B86" s="9"/>
      <c r="C86" s="247" t="s">
        <v>17</v>
      </c>
      <c r="D86" s="248"/>
      <c r="E86" s="248"/>
      <c r="F86" s="248"/>
      <c r="G86" s="249"/>
      <c r="H86" s="124" t="s">
        <v>39</v>
      </c>
      <c r="I86" s="124"/>
      <c r="J86" s="111" t="s">
        <v>40</v>
      </c>
      <c r="K86" s="113"/>
      <c r="L86" s="113"/>
      <c r="M86" s="113"/>
      <c r="N86" s="113"/>
      <c r="O86" s="112"/>
      <c r="P86" s="111" t="s">
        <v>41</v>
      </c>
      <c r="Q86" s="113"/>
      <c r="R86" s="113"/>
      <c r="S86" s="112"/>
      <c r="T86" s="111" t="s">
        <v>42</v>
      </c>
      <c r="U86" s="112"/>
      <c r="V86" s="111" t="s">
        <v>43</v>
      </c>
      <c r="W86" s="112"/>
      <c r="X86" s="111" t="s">
        <v>44</v>
      </c>
      <c r="Y86" s="113"/>
      <c r="Z86" s="113"/>
      <c r="AA86" s="113"/>
      <c r="AB86" s="113"/>
      <c r="AC86" s="112"/>
      <c r="AD86" s="122" t="s">
        <v>45</v>
      </c>
    </row>
    <row r="87" spans="1:30" ht="19.5" customHeight="1" x14ac:dyDescent="0.35">
      <c r="A87" s="1"/>
      <c r="B87" s="9"/>
      <c r="C87" s="250"/>
      <c r="D87" s="251"/>
      <c r="E87" s="251"/>
      <c r="F87" s="251"/>
      <c r="G87" s="252"/>
      <c r="H87" s="124" t="s">
        <v>18</v>
      </c>
      <c r="I87" s="124" t="s">
        <v>18</v>
      </c>
      <c r="J87" s="51" t="s">
        <v>19</v>
      </c>
      <c r="K87" s="51" t="s">
        <v>20</v>
      </c>
      <c r="L87" s="51" t="s">
        <v>21</v>
      </c>
      <c r="M87" s="51" t="s">
        <v>22</v>
      </c>
      <c r="N87" s="51" t="s">
        <v>23</v>
      </c>
      <c r="O87" s="51" t="s">
        <v>32</v>
      </c>
      <c r="P87" s="51" t="s">
        <v>24</v>
      </c>
      <c r="Q87" s="51" t="s">
        <v>25</v>
      </c>
      <c r="R87" s="51" t="s">
        <v>26</v>
      </c>
      <c r="S87" s="51" t="s">
        <v>27</v>
      </c>
      <c r="T87" s="51" t="s">
        <v>28</v>
      </c>
      <c r="U87" s="51" t="s">
        <v>29</v>
      </c>
      <c r="V87" s="51" t="s">
        <v>30</v>
      </c>
      <c r="W87" s="51" t="s">
        <v>31</v>
      </c>
      <c r="X87" s="51" t="s">
        <v>33</v>
      </c>
      <c r="Y87" s="51" t="s">
        <v>34</v>
      </c>
      <c r="Z87" s="51" t="s">
        <v>35</v>
      </c>
      <c r="AA87" s="51" t="s">
        <v>36</v>
      </c>
      <c r="AB87" s="51" t="s">
        <v>37</v>
      </c>
      <c r="AC87" s="51" t="s">
        <v>38</v>
      </c>
      <c r="AD87" s="123"/>
    </row>
    <row r="88" spans="1:30" ht="22" customHeight="1" x14ac:dyDescent="0.35">
      <c r="A88" s="1"/>
      <c r="B88" s="9"/>
      <c r="C88" s="107" t="s">
        <v>82</v>
      </c>
      <c r="D88" s="108"/>
      <c r="E88" s="108"/>
      <c r="F88" s="108"/>
      <c r="G88" s="109"/>
      <c r="H88" s="121">
        <v>89</v>
      </c>
      <c r="I88" s="121"/>
      <c r="J88" s="61">
        <v>129</v>
      </c>
      <c r="K88" s="61">
        <v>125</v>
      </c>
      <c r="L88" s="61">
        <v>92</v>
      </c>
      <c r="M88" s="61">
        <v>100</v>
      </c>
      <c r="N88" s="61">
        <v>118</v>
      </c>
      <c r="O88" s="61">
        <v>21</v>
      </c>
      <c r="P88" s="61">
        <v>193</v>
      </c>
      <c r="Q88" s="61">
        <v>200</v>
      </c>
      <c r="R88" s="61">
        <v>158</v>
      </c>
      <c r="S88" s="61">
        <v>128</v>
      </c>
      <c r="T88" s="61">
        <v>154</v>
      </c>
      <c r="U88" s="61">
        <v>96</v>
      </c>
      <c r="V88" s="61">
        <v>0</v>
      </c>
      <c r="W88" s="61">
        <v>0</v>
      </c>
      <c r="X88" s="61">
        <v>0</v>
      </c>
      <c r="Y88" s="61">
        <v>37</v>
      </c>
      <c r="Z88" s="61">
        <v>89</v>
      </c>
      <c r="AA88" s="61">
        <v>82</v>
      </c>
      <c r="AB88" s="61">
        <v>83</v>
      </c>
      <c r="AC88" s="61">
        <v>0</v>
      </c>
      <c r="AD88" s="61">
        <f>SUM(H88:AC88)</f>
        <v>1894</v>
      </c>
    </row>
    <row r="89" spans="1:30" ht="22" customHeight="1" x14ac:dyDescent="0.35">
      <c r="A89" s="1"/>
      <c r="B89" s="9"/>
      <c r="C89" s="107" t="s">
        <v>16</v>
      </c>
      <c r="D89" s="108"/>
      <c r="E89" s="108"/>
      <c r="F89" s="108"/>
      <c r="G89" s="109"/>
      <c r="H89" s="199">
        <f>39+47+3+1</f>
        <v>90</v>
      </c>
      <c r="I89" s="200"/>
      <c r="J89" s="62">
        <f>123+6+1</f>
        <v>130</v>
      </c>
      <c r="K89" s="62">
        <f>112+8+6</f>
        <v>126</v>
      </c>
      <c r="L89" s="62">
        <f>90+1+2</f>
        <v>93</v>
      </c>
      <c r="M89" s="62">
        <f>96+2+2</f>
        <v>100</v>
      </c>
      <c r="N89" s="62">
        <f>119+1</f>
        <v>120</v>
      </c>
      <c r="O89" s="62">
        <v>21</v>
      </c>
      <c r="P89" s="62">
        <v>193</v>
      </c>
      <c r="Q89" s="62">
        <v>200</v>
      </c>
      <c r="R89" s="62">
        <v>160</v>
      </c>
      <c r="S89" s="62">
        <v>128</v>
      </c>
      <c r="T89" s="62">
        <v>154</v>
      </c>
      <c r="U89" s="62">
        <v>96</v>
      </c>
      <c r="V89" s="62">
        <v>0</v>
      </c>
      <c r="W89" s="62">
        <v>0</v>
      </c>
      <c r="X89" s="62">
        <v>0</v>
      </c>
      <c r="Y89" s="62">
        <v>40</v>
      </c>
      <c r="Z89" s="62">
        <v>89</v>
      </c>
      <c r="AA89" s="62">
        <v>81</v>
      </c>
      <c r="AB89" s="62">
        <v>0</v>
      </c>
      <c r="AC89" s="62">
        <v>64</v>
      </c>
      <c r="AD89" s="63">
        <f>SUM(H89:AC89)</f>
        <v>1885</v>
      </c>
    </row>
    <row r="90" spans="1:30" s="8" customFormat="1" ht="20.149999999999999" customHeight="1" x14ac:dyDescent="0.35">
      <c r="A90" s="1"/>
      <c r="B90" s="9"/>
      <c r="C90" s="196" t="s">
        <v>60</v>
      </c>
      <c r="D90" s="197"/>
      <c r="E90" s="197"/>
      <c r="F90" s="197"/>
      <c r="G90" s="198"/>
      <c r="H90" s="201">
        <f>H89-H88</f>
        <v>1</v>
      </c>
      <c r="I90" s="201"/>
      <c r="J90" s="31">
        <f>J89-J88</f>
        <v>1</v>
      </c>
      <c r="K90" s="31">
        <f t="shared" ref="K90:AC90" si="0">K89-K88</f>
        <v>1</v>
      </c>
      <c r="L90" s="31">
        <f t="shared" si="0"/>
        <v>1</v>
      </c>
      <c r="M90" s="31">
        <f t="shared" si="0"/>
        <v>0</v>
      </c>
      <c r="N90" s="31">
        <f t="shared" si="0"/>
        <v>2</v>
      </c>
      <c r="O90" s="31">
        <f t="shared" si="0"/>
        <v>0</v>
      </c>
      <c r="P90" s="31">
        <f t="shared" si="0"/>
        <v>0</v>
      </c>
      <c r="Q90" s="31">
        <f t="shared" si="0"/>
        <v>0</v>
      </c>
      <c r="R90" s="31">
        <f t="shared" si="0"/>
        <v>2</v>
      </c>
      <c r="S90" s="31">
        <f t="shared" si="0"/>
        <v>0</v>
      </c>
      <c r="T90" s="31">
        <f t="shared" si="0"/>
        <v>0</v>
      </c>
      <c r="U90" s="31">
        <f t="shared" si="0"/>
        <v>0</v>
      </c>
      <c r="V90" s="31">
        <f t="shared" si="0"/>
        <v>0</v>
      </c>
      <c r="W90" s="31">
        <f t="shared" si="0"/>
        <v>0</v>
      </c>
      <c r="X90" s="31">
        <f t="shared" si="0"/>
        <v>0</v>
      </c>
      <c r="Y90" s="31">
        <f t="shared" si="0"/>
        <v>3</v>
      </c>
      <c r="Z90" s="31">
        <f t="shared" si="0"/>
        <v>0</v>
      </c>
      <c r="AA90" s="31">
        <f t="shared" si="0"/>
        <v>-1</v>
      </c>
      <c r="AB90" s="31">
        <f t="shared" si="0"/>
        <v>-83</v>
      </c>
      <c r="AC90" s="31">
        <f t="shared" si="0"/>
        <v>64</v>
      </c>
      <c r="AD90" s="31">
        <f>AD89-AD88</f>
        <v>-9</v>
      </c>
    </row>
    <row r="91" spans="1:30" s="8" customFormat="1" ht="14.25" customHeight="1" x14ac:dyDescent="0.35">
      <c r="A91" s="1"/>
      <c r="B91" s="9"/>
      <c r="C91" s="204" t="s">
        <v>59</v>
      </c>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1"/>
    </row>
    <row r="92" spans="1:30" s="8" customFormat="1" ht="19" customHeight="1" x14ac:dyDescent="0.35">
      <c r="A92" s="1"/>
      <c r="B92" s="9"/>
      <c r="C92" s="150" t="s">
        <v>46</v>
      </c>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row>
    <row r="93" spans="1:30" ht="27.5" customHeight="1" x14ac:dyDescent="0.35">
      <c r="A93" s="1"/>
      <c r="B93" s="9"/>
      <c r="C93" s="149" t="s">
        <v>207</v>
      </c>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row>
    <row r="94" spans="1:30" ht="47.15" customHeight="1" x14ac:dyDescent="0.35">
      <c r="A94" s="1"/>
      <c r="B94" s="9"/>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9.5" customHeight="1" x14ac:dyDescent="0.35">
      <c r="A95" s="1"/>
      <c r="B95" s="9" t="s">
        <v>57</v>
      </c>
      <c r="C95" s="164" t="s">
        <v>62</v>
      </c>
      <c r="D95" s="164"/>
      <c r="E95" s="164"/>
      <c r="F95" s="164"/>
      <c r="G95" s="164"/>
      <c r="H95" s="164"/>
      <c r="I95" s="164"/>
      <c r="J95" s="164"/>
      <c r="K95" s="164"/>
      <c r="L95" s="164"/>
      <c r="M95" s="164"/>
      <c r="N95" s="164"/>
      <c r="O95" s="164"/>
      <c r="P95" s="164"/>
      <c r="Q95" s="164"/>
      <c r="R95" s="164"/>
      <c r="S95" s="164"/>
      <c r="T95" s="164"/>
      <c r="U95" s="164"/>
      <c r="V95" s="164"/>
      <c r="W95" s="164"/>
      <c r="X95" s="164"/>
      <c r="Y95" s="164"/>
      <c r="Z95" s="1"/>
      <c r="AA95" s="1"/>
      <c r="AB95" s="1"/>
      <c r="AC95" s="1"/>
      <c r="AD95" s="1"/>
    </row>
    <row r="96" spans="1:30" ht="26.15" customHeight="1" x14ac:dyDescent="0.35">
      <c r="A96" s="1"/>
      <c r="B96" s="9"/>
      <c r="C96" s="204" t="s">
        <v>101</v>
      </c>
      <c r="D96" s="205"/>
      <c r="E96" s="205"/>
      <c r="F96" s="205"/>
      <c r="G96" s="206"/>
      <c r="H96" s="121" t="s">
        <v>39</v>
      </c>
      <c r="I96" s="121"/>
      <c r="J96" s="130" t="s">
        <v>40</v>
      </c>
      <c r="K96" s="131"/>
      <c r="L96" s="131"/>
      <c r="M96" s="131"/>
      <c r="N96" s="131"/>
      <c r="O96" s="132"/>
      <c r="P96" s="130" t="s">
        <v>41</v>
      </c>
      <c r="Q96" s="131"/>
      <c r="R96" s="131"/>
      <c r="S96" s="132"/>
      <c r="T96" s="130" t="s">
        <v>42</v>
      </c>
      <c r="U96" s="132"/>
      <c r="V96" s="130" t="s">
        <v>43</v>
      </c>
      <c r="W96" s="132"/>
      <c r="X96" s="130" t="s">
        <v>44</v>
      </c>
      <c r="Y96" s="131"/>
      <c r="Z96" s="131"/>
      <c r="AA96" s="131"/>
      <c r="AB96" s="131"/>
      <c r="AC96" s="132"/>
      <c r="AD96" s="202" t="s">
        <v>45</v>
      </c>
    </row>
    <row r="97" spans="1:31" ht="19.5" customHeight="1" x14ac:dyDescent="0.35">
      <c r="A97" s="1"/>
      <c r="B97" s="9"/>
      <c r="C97" s="207"/>
      <c r="D97" s="208"/>
      <c r="E97" s="208"/>
      <c r="F97" s="208"/>
      <c r="G97" s="209"/>
      <c r="H97" s="121" t="s">
        <v>18</v>
      </c>
      <c r="I97" s="121"/>
      <c r="J97" s="15" t="s">
        <v>19</v>
      </c>
      <c r="K97" s="15" t="s">
        <v>20</v>
      </c>
      <c r="L97" s="15" t="s">
        <v>21</v>
      </c>
      <c r="M97" s="15" t="s">
        <v>22</v>
      </c>
      <c r="N97" s="15" t="s">
        <v>23</v>
      </c>
      <c r="O97" s="15" t="s">
        <v>32</v>
      </c>
      <c r="P97" s="15" t="s">
        <v>24</v>
      </c>
      <c r="Q97" s="15" t="s">
        <v>25</v>
      </c>
      <c r="R97" s="15" t="s">
        <v>26</v>
      </c>
      <c r="S97" s="15" t="s">
        <v>27</v>
      </c>
      <c r="T97" s="15" t="s">
        <v>28</v>
      </c>
      <c r="U97" s="15" t="s">
        <v>29</v>
      </c>
      <c r="V97" s="15" t="s">
        <v>30</v>
      </c>
      <c r="W97" s="15" t="s">
        <v>31</v>
      </c>
      <c r="X97" s="15" t="s">
        <v>33</v>
      </c>
      <c r="Y97" s="15" t="s">
        <v>34</v>
      </c>
      <c r="Z97" s="15" t="s">
        <v>35</v>
      </c>
      <c r="AA97" s="15" t="s">
        <v>36</v>
      </c>
      <c r="AB97" s="15" t="s">
        <v>37</v>
      </c>
      <c r="AC97" s="15" t="s">
        <v>38</v>
      </c>
      <c r="AD97" s="203"/>
    </row>
    <row r="98" spans="1:31" ht="19.5" customHeight="1" x14ac:dyDescent="0.35">
      <c r="A98" s="1"/>
      <c r="B98" s="9"/>
      <c r="C98" s="110" t="s">
        <v>76</v>
      </c>
      <c r="D98" s="110"/>
      <c r="E98" s="110"/>
      <c r="F98" s="110"/>
      <c r="G98" s="110"/>
      <c r="H98" s="121">
        <v>0</v>
      </c>
      <c r="I98" s="121"/>
      <c r="J98" s="14">
        <v>0</v>
      </c>
      <c r="K98" s="14">
        <v>0</v>
      </c>
      <c r="L98" s="14">
        <v>0</v>
      </c>
      <c r="M98" s="14">
        <v>0</v>
      </c>
      <c r="N98" s="14">
        <v>0</v>
      </c>
      <c r="O98" s="14">
        <v>0</v>
      </c>
      <c r="P98" s="14">
        <v>0</v>
      </c>
      <c r="Q98" s="14">
        <v>0</v>
      </c>
      <c r="R98" s="14">
        <v>0</v>
      </c>
      <c r="S98" s="14">
        <v>0</v>
      </c>
      <c r="T98" s="14">
        <v>0</v>
      </c>
      <c r="U98" s="14">
        <v>0</v>
      </c>
      <c r="V98" s="14">
        <v>0</v>
      </c>
      <c r="W98" s="14">
        <v>0</v>
      </c>
      <c r="X98" s="14">
        <v>0</v>
      </c>
      <c r="Y98" s="14">
        <v>0</v>
      </c>
      <c r="Z98" s="14">
        <v>0</v>
      </c>
      <c r="AA98" s="14">
        <v>0</v>
      </c>
      <c r="AB98" s="14">
        <v>0</v>
      </c>
      <c r="AC98" s="14">
        <v>0</v>
      </c>
      <c r="AD98" s="14">
        <v>0</v>
      </c>
    </row>
    <row r="99" spans="1:31" ht="19.5" customHeight="1" x14ac:dyDescent="0.35">
      <c r="A99" s="1"/>
      <c r="B99" s="9"/>
      <c r="C99" s="110" t="s">
        <v>48</v>
      </c>
      <c r="D99" s="110"/>
      <c r="E99" s="110"/>
      <c r="F99" s="110"/>
      <c r="G99" s="110"/>
      <c r="H99" s="121">
        <v>0</v>
      </c>
      <c r="I99" s="121"/>
      <c r="J99" s="14">
        <v>0</v>
      </c>
      <c r="K99" s="14">
        <v>0</v>
      </c>
      <c r="L99" s="14">
        <v>0</v>
      </c>
      <c r="M99" s="14">
        <v>0</v>
      </c>
      <c r="N99" s="14">
        <v>0</v>
      </c>
      <c r="O99" s="14">
        <v>0</v>
      </c>
      <c r="P99" s="14">
        <v>0</v>
      </c>
      <c r="Q99" s="14">
        <v>0</v>
      </c>
      <c r="R99" s="14">
        <v>0</v>
      </c>
      <c r="S99" s="14">
        <v>0</v>
      </c>
      <c r="T99" s="14">
        <v>0</v>
      </c>
      <c r="U99" s="14">
        <v>0</v>
      </c>
      <c r="V99" s="14">
        <v>0</v>
      </c>
      <c r="W99" s="14">
        <v>0</v>
      </c>
      <c r="X99" s="14">
        <v>0</v>
      </c>
      <c r="Y99" s="14">
        <v>0</v>
      </c>
      <c r="Z99" s="14">
        <v>0</v>
      </c>
      <c r="AA99" s="14">
        <v>0</v>
      </c>
      <c r="AB99" s="14">
        <v>0</v>
      </c>
      <c r="AC99" s="14">
        <v>0</v>
      </c>
      <c r="AD99" s="14">
        <v>0</v>
      </c>
    </row>
    <row r="100" spans="1:31" s="8" customFormat="1" ht="19.5" customHeight="1" x14ac:dyDescent="0.35">
      <c r="A100" s="1"/>
      <c r="B100" s="9"/>
      <c r="C100" s="110" t="s">
        <v>49</v>
      </c>
      <c r="D100" s="110"/>
      <c r="E100" s="110"/>
      <c r="F100" s="110"/>
      <c r="G100" s="110"/>
      <c r="H100" s="127">
        <v>0</v>
      </c>
      <c r="I100" s="128"/>
      <c r="J100" s="14">
        <v>0</v>
      </c>
      <c r="K100" s="14">
        <v>0</v>
      </c>
      <c r="L100" s="14">
        <v>0</v>
      </c>
      <c r="M100" s="14">
        <v>0</v>
      </c>
      <c r="N100" s="14">
        <v>0</v>
      </c>
      <c r="O100" s="14">
        <v>0</v>
      </c>
      <c r="P100" s="14">
        <v>0</v>
      </c>
      <c r="Q100" s="14">
        <v>0</v>
      </c>
      <c r="R100" s="14">
        <v>0</v>
      </c>
      <c r="S100" s="14">
        <v>0</v>
      </c>
      <c r="T100" s="14">
        <v>0</v>
      </c>
      <c r="U100" s="14">
        <v>0</v>
      </c>
      <c r="V100" s="14">
        <v>0</v>
      </c>
      <c r="W100" s="14">
        <v>0</v>
      </c>
      <c r="X100" s="14">
        <v>0</v>
      </c>
      <c r="Y100" s="14">
        <v>0</v>
      </c>
      <c r="Z100" s="14">
        <v>0</v>
      </c>
      <c r="AA100" s="14">
        <v>0</v>
      </c>
      <c r="AB100" s="14">
        <v>0</v>
      </c>
      <c r="AC100" s="14">
        <v>0</v>
      </c>
      <c r="AD100" s="14">
        <v>0</v>
      </c>
    </row>
    <row r="101" spans="1:31" s="8" customFormat="1" ht="19.5" customHeight="1" x14ac:dyDescent="0.35">
      <c r="A101" s="1"/>
      <c r="B101" s="13"/>
      <c r="C101" s="107" t="s">
        <v>77</v>
      </c>
      <c r="D101" s="108"/>
      <c r="E101" s="108"/>
      <c r="F101" s="108"/>
      <c r="G101" s="109"/>
      <c r="H101" s="127">
        <v>0</v>
      </c>
      <c r="I101" s="128"/>
      <c r="J101" s="14">
        <v>0</v>
      </c>
      <c r="K101" s="14">
        <v>0</v>
      </c>
      <c r="L101" s="14">
        <v>0</v>
      </c>
      <c r="M101" s="14">
        <v>0</v>
      </c>
      <c r="N101" s="14">
        <v>0</v>
      </c>
      <c r="O101" s="14">
        <v>0</v>
      </c>
      <c r="P101" s="14">
        <v>0</v>
      </c>
      <c r="Q101" s="14">
        <v>0</v>
      </c>
      <c r="R101" s="14">
        <v>0</v>
      </c>
      <c r="S101" s="14">
        <v>0</v>
      </c>
      <c r="T101" s="14">
        <v>0</v>
      </c>
      <c r="U101" s="14">
        <v>0</v>
      </c>
      <c r="V101" s="14">
        <v>0</v>
      </c>
      <c r="W101" s="14">
        <v>0</v>
      </c>
      <c r="X101" s="14">
        <v>0</v>
      </c>
      <c r="Y101" s="14">
        <v>0</v>
      </c>
      <c r="Z101" s="14">
        <v>0</v>
      </c>
      <c r="AA101" s="14">
        <v>0</v>
      </c>
      <c r="AB101" s="14">
        <v>0</v>
      </c>
      <c r="AC101" s="14">
        <v>0</v>
      </c>
      <c r="AD101" s="14">
        <v>0</v>
      </c>
      <c r="AE101" s="66"/>
    </row>
    <row r="102" spans="1:31" s="8" customFormat="1" ht="19.5" customHeight="1" x14ac:dyDescent="0.35">
      <c r="A102" s="1"/>
      <c r="B102" s="33"/>
      <c r="C102" s="44" t="s">
        <v>92</v>
      </c>
      <c r="D102" s="45"/>
      <c r="E102" s="45"/>
      <c r="F102" s="45"/>
      <c r="G102" s="46"/>
      <c r="H102" s="127">
        <v>0</v>
      </c>
      <c r="I102" s="128"/>
      <c r="J102" s="14">
        <v>0</v>
      </c>
      <c r="K102" s="14">
        <v>0</v>
      </c>
      <c r="L102" s="14">
        <v>0</v>
      </c>
      <c r="M102" s="14">
        <v>0</v>
      </c>
      <c r="N102" s="14">
        <v>0</v>
      </c>
      <c r="O102" s="14">
        <v>0</v>
      </c>
      <c r="P102" s="14">
        <v>0</v>
      </c>
      <c r="Q102" s="14">
        <v>0</v>
      </c>
      <c r="R102" s="14">
        <v>0</v>
      </c>
      <c r="S102" s="14">
        <v>0</v>
      </c>
      <c r="T102" s="14">
        <v>0</v>
      </c>
      <c r="U102" s="14">
        <v>0</v>
      </c>
      <c r="V102" s="14">
        <v>0</v>
      </c>
      <c r="W102" s="14">
        <v>0</v>
      </c>
      <c r="X102" s="14">
        <v>0</v>
      </c>
      <c r="Y102" s="14">
        <v>0</v>
      </c>
      <c r="Z102" s="14">
        <v>0</v>
      </c>
      <c r="AA102" s="14">
        <v>0</v>
      </c>
      <c r="AB102" s="14">
        <v>0</v>
      </c>
      <c r="AC102" s="14">
        <v>0</v>
      </c>
      <c r="AD102" s="14">
        <v>0</v>
      </c>
    </row>
    <row r="103" spans="1:31" s="8" customFormat="1" ht="19.5" customHeight="1" x14ac:dyDescent="0.35">
      <c r="A103" s="1"/>
      <c r="B103" s="13"/>
      <c r="C103" s="107" t="s">
        <v>78</v>
      </c>
      <c r="D103" s="108"/>
      <c r="E103" s="108"/>
      <c r="F103" s="108"/>
      <c r="G103" s="109"/>
      <c r="H103" s="127">
        <f>39+47+3+1</f>
        <v>90</v>
      </c>
      <c r="I103" s="128"/>
      <c r="J103" s="65">
        <f>123+6+1</f>
        <v>130</v>
      </c>
      <c r="K103" s="65">
        <f>112+8+6</f>
        <v>126</v>
      </c>
      <c r="L103" s="65">
        <f>90+1+2</f>
        <v>93</v>
      </c>
      <c r="M103" s="65">
        <f>96+2+2</f>
        <v>100</v>
      </c>
      <c r="N103" s="65">
        <f>119+1</f>
        <v>120</v>
      </c>
      <c r="O103" s="65">
        <v>21</v>
      </c>
      <c r="P103" s="65">
        <v>193</v>
      </c>
      <c r="Q103" s="65">
        <v>200</v>
      </c>
      <c r="R103" s="65">
        <v>160</v>
      </c>
      <c r="S103" s="65">
        <v>128</v>
      </c>
      <c r="T103" s="65">
        <v>154</v>
      </c>
      <c r="U103" s="65">
        <v>96</v>
      </c>
      <c r="V103" s="65">
        <v>0</v>
      </c>
      <c r="W103" s="65">
        <v>0</v>
      </c>
      <c r="X103" s="65">
        <v>0</v>
      </c>
      <c r="Y103" s="65">
        <v>40</v>
      </c>
      <c r="Z103" s="65">
        <v>89</v>
      </c>
      <c r="AA103" s="65">
        <v>81</v>
      </c>
      <c r="AB103" s="69">
        <v>0</v>
      </c>
      <c r="AC103" s="65">
        <v>64</v>
      </c>
      <c r="AD103" s="14">
        <f>SUM(H103:AC103)</f>
        <v>1885</v>
      </c>
      <c r="AE103" s="68" t="s">
        <v>173</v>
      </c>
    </row>
    <row r="104" spans="1:31" s="8" customFormat="1" ht="19.5" customHeight="1" x14ac:dyDescent="0.35">
      <c r="A104" s="1"/>
      <c r="B104" s="9"/>
      <c r="C104" s="110" t="s">
        <v>50</v>
      </c>
      <c r="D104" s="110"/>
      <c r="E104" s="110"/>
      <c r="F104" s="110"/>
      <c r="G104" s="110"/>
      <c r="H104" s="121">
        <v>0</v>
      </c>
      <c r="I104" s="121"/>
      <c r="J104" s="14">
        <v>0</v>
      </c>
      <c r="K104" s="14">
        <v>0</v>
      </c>
      <c r="L104" s="14">
        <v>0</v>
      </c>
      <c r="M104" s="14">
        <v>0</v>
      </c>
      <c r="N104" s="14">
        <v>0</v>
      </c>
      <c r="O104" s="14">
        <v>0</v>
      </c>
      <c r="P104" s="14">
        <v>0</v>
      </c>
      <c r="Q104" s="14">
        <v>0</v>
      </c>
      <c r="R104" s="14">
        <v>0</v>
      </c>
      <c r="S104" s="14">
        <v>0</v>
      </c>
      <c r="T104" s="14">
        <v>0</v>
      </c>
      <c r="U104" s="14">
        <v>0</v>
      </c>
      <c r="V104" s="14">
        <v>0</v>
      </c>
      <c r="W104" s="14">
        <v>0</v>
      </c>
      <c r="X104" s="14">
        <v>0</v>
      </c>
      <c r="Y104" s="14">
        <v>0</v>
      </c>
      <c r="Z104" s="14">
        <v>0</v>
      </c>
      <c r="AA104" s="14">
        <v>0</v>
      </c>
      <c r="AB104" s="67">
        <v>0</v>
      </c>
      <c r="AC104" s="14">
        <v>0</v>
      </c>
      <c r="AD104" s="14">
        <v>0</v>
      </c>
    </row>
    <row r="105" spans="1:31" s="8" customFormat="1" ht="19.5" customHeight="1" x14ac:dyDescent="0.35">
      <c r="A105" s="1"/>
      <c r="B105" s="33"/>
      <c r="C105" s="110" t="s">
        <v>93</v>
      </c>
      <c r="D105" s="110"/>
      <c r="E105" s="110"/>
      <c r="F105" s="110"/>
      <c r="G105" s="110"/>
      <c r="H105" s="121">
        <v>0</v>
      </c>
      <c r="I105" s="121"/>
      <c r="J105" s="14">
        <v>0</v>
      </c>
      <c r="K105" s="14">
        <v>0</v>
      </c>
      <c r="L105" s="14">
        <v>0</v>
      </c>
      <c r="M105" s="14">
        <v>0</v>
      </c>
      <c r="N105" s="14">
        <v>0</v>
      </c>
      <c r="O105" s="14">
        <v>0</v>
      </c>
      <c r="P105" s="14">
        <v>0</v>
      </c>
      <c r="Q105" s="14">
        <v>0</v>
      </c>
      <c r="R105" s="14">
        <v>0</v>
      </c>
      <c r="S105" s="14">
        <v>0</v>
      </c>
      <c r="T105" s="14">
        <v>0</v>
      </c>
      <c r="U105" s="14">
        <v>0</v>
      </c>
      <c r="V105" s="14">
        <v>0</v>
      </c>
      <c r="W105" s="14">
        <v>0</v>
      </c>
      <c r="X105" s="14">
        <v>0</v>
      </c>
      <c r="Y105" s="14">
        <v>0</v>
      </c>
      <c r="Z105" s="14">
        <v>0</v>
      </c>
      <c r="AA105" s="14">
        <v>0</v>
      </c>
      <c r="AB105" s="14">
        <v>0</v>
      </c>
      <c r="AC105" s="14">
        <v>0</v>
      </c>
      <c r="AD105" s="14">
        <v>0</v>
      </c>
    </row>
    <row r="106" spans="1:31" s="8" customFormat="1" ht="19.5" customHeight="1" x14ac:dyDescent="0.35">
      <c r="A106" s="1"/>
      <c r="B106" s="9"/>
      <c r="C106" s="192" t="s">
        <v>45</v>
      </c>
      <c r="D106" s="192"/>
      <c r="E106" s="192"/>
      <c r="F106" s="192"/>
      <c r="G106" s="192"/>
      <c r="H106" s="126">
        <f>SUM(H98:I105)</f>
        <v>90</v>
      </c>
      <c r="I106" s="126"/>
      <c r="J106" s="40">
        <f t="shared" ref="J106:AD106" si="1">SUM(J98:J105)</f>
        <v>130</v>
      </c>
      <c r="K106" s="40">
        <f t="shared" si="1"/>
        <v>126</v>
      </c>
      <c r="L106" s="40">
        <f t="shared" si="1"/>
        <v>93</v>
      </c>
      <c r="M106" s="40">
        <f t="shared" si="1"/>
        <v>100</v>
      </c>
      <c r="N106" s="40">
        <f t="shared" si="1"/>
        <v>120</v>
      </c>
      <c r="O106" s="40">
        <f t="shared" si="1"/>
        <v>21</v>
      </c>
      <c r="P106" s="40">
        <f t="shared" si="1"/>
        <v>193</v>
      </c>
      <c r="Q106" s="40">
        <f t="shared" si="1"/>
        <v>200</v>
      </c>
      <c r="R106" s="40">
        <f t="shared" si="1"/>
        <v>160</v>
      </c>
      <c r="S106" s="40">
        <f t="shared" si="1"/>
        <v>128</v>
      </c>
      <c r="T106" s="40">
        <f t="shared" si="1"/>
        <v>154</v>
      </c>
      <c r="U106" s="40">
        <f t="shared" si="1"/>
        <v>96</v>
      </c>
      <c r="V106" s="40">
        <f t="shared" si="1"/>
        <v>0</v>
      </c>
      <c r="W106" s="40">
        <f t="shared" si="1"/>
        <v>0</v>
      </c>
      <c r="X106" s="40">
        <f t="shared" si="1"/>
        <v>0</v>
      </c>
      <c r="Y106" s="40">
        <f t="shared" si="1"/>
        <v>40</v>
      </c>
      <c r="Z106" s="40">
        <f t="shared" si="1"/>
        <v>89</v>
      </c>
      <c r="AA106" s="40">
        <f t="shared" si="1"/>
        <v>81</v>
      </c>
      <c r="AB106" s="40">
        <f t="shared" si="1"/>
        <v>0</v>
      </c>
      <c r="AC106" s="40">
        <f t="shared" si="1"/>
        <v>64</v>
      </c>
      <c r="AD106" s="40">
        <f t="shared" si="1"/>
        <v>1885</v>
      </c>
    </row>
    <row r="107" spans="1:31" s="8" customFormat="1" ht="50.15" customHeight="1" x14ac:dyDescent="0.35">
      <c r="A107" s="1"/>
      <c r="B107" s="39"/>
      <c r="C107" s="210" t="s">
        <v>102</v>
      </c>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row>
    <row r="108" spans="1:31" s="8" customFormat="1" ht="19.5" customHeight="1" x14ac:dyDescent="0.35">
      <c r="A108" s="1"/>
      <c r="B108" s="9"/>
      <c r="C108" s="150" t="s">
        <v>61</v>
      </c>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row>
    <row r="109" spans="1:31" ht="29" customHeight="1" x14ac:dyDescent="0.35">
      <c r="A109" s="1"/>
      <c r="B109" s="9"/>
      <c r="C109" s="151" t="s">
        <v>187</v>
      </c>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row>
    <row r="110" spans="1:31" ht="47.15" customHeight="1" x14ac:dyDescent="0.35">
      <c r="A110" s="1"/>
      <c r="B110" s="9"/>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1" s="21" customFormat="1" ht="19.5" customHeight="1" x14ac:dyDescent="0.35">
      <c r="A111" s="20"/>
      <c r="B111" s="22" t="s">
        <v>58</v>
      </c>
      <c r="C111" s="150" t="s">
        <v>63</v>
      </c>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row>
    <row r="112" spans="1:31" ht="18" customHeight="1" x14ac:dyDescent="0.35">
      <c r="A112" s="1"/>
      <c r="B112" s="34" t="s">
        <v>68</v>
      </c>
      <c r="C112" s="110" t="s">
        <v>94</v>
      </c>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row>
    <row r="113" spans="1:30" ht="50" customHeight="1" x14ac:dyDescent="0.35">
      <c r="A113" s="1"/>
      <c r="B113" s="9"/>
      <c r="C113" s="151" t="s">
        <v>185</v>
      </c>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row>
    <row r="114" spans="1:30" ht="35.15" customHeight="1" x14ac:dyDescent="0.35">
      <c r="A114" s="1"/>
      <c r="B114" s="34" t="s">
        <v>69</v>
      </c>
      <c r="C114" s="149" t="s">
        <v>70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row>
    <row r="115" spans="1:30" ht="141.5" customHeight="1" x14ac:dyDescent="0.35">
      <c r="A115" s="1"/>
      <c r="B115" s="9"/>
      <c r="C115" s="211" t="s">
        <v>184</v>
      </c>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row>
    <row r="116" spans="1:30" s="23" customFormat="1" ht="54" customHeight="1" x14ac:dyDescent="0.35">
      <c r="A116" s="17"/>
      <c r="B116" s="27"/>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s="24" customFormat="1" ht="60" customHeight="1" x14ac:dyDescent="0.3">
      <c r="A117" s="2"/>
      <c r="B117" s="29" t="s">
        <v>47</v>
      </c>
      <c r="C117" s="146" t="s">
        <v>108</v>
      </c>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8"/>
    </row>
    <row r="118" spans="1:30" ht="59" customHeight="1" x14ac:dyDescent="0.35">
      <c r="A118" s="1"/>
      <c r="B118" s="149" t="s">
        <v>186</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row>
    <row r="119" spans="1:30" s="8" customFormat="1" ht="20.149999999999999" customHeight="1" x14ac:dyDescent="0.35">
      <c r="A119" s="1"/>
      <c r="B119" s="163" t="s">
        <v>109</v>
      </c>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row>
    <row r="120" spans="1:30" ht="19.5" customHeight="1" x14ac:dyDescent="0.35">
      <c r="A120" s="1"/>
      <c r="B120" s="9"/>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35.15" customHeight="1" x14ac:dyDescent="0.35">
      <c r="A121" s="1"/>
      <c r="B121" s="29" t="s">
        <v>51</v>
      </c>
      <c r="C121" s="145" t="s">
        <v>110</v>
      </c>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row>
    <row r="122" spans="1:30" s="37" customFormat="1" ht="38.25" customHeight="1" x14ac:dyDescent="0.25">
      <c r="A122" s="36"/>
      <c r="B122" s="136" t="s">
        <v>95</v>
      </c>
      <c r="C122" s="137"/>
      <c r="D122" s="137"/>
      <c r="E122" s="138"/>
      <c r="F122" s="136" t="s">
        <v>96</v>
      </c>
      <c r="G122" s="138"/>
      <c r="H122" s="136" t="s">
        <v>98</v>
      </c>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8"/>
    </row>
    <row r="123" spans="1:30" s="8" customFormat="1" ht="22.5" customHeight="1" x14ac:dyDescent="0.35">
      <c r="A123" s="1"/>
      <c r="B123" s="139"/>
      <c r="C123" s="140"/>
      <c r="D123" s="140"/>
      <c r="E123" s="141"/>
      <c r="F123" s="38" t="s">
        <v>97</v>
      </c>
      <c r="G123" s="38" t="s">
        <v>7</v>
      </c>
      <c r="H123" s="139"/>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1"/>
    </row>
    <row r="124" spans="1:30" s="8" customFormat="1" ht="24" customHeight="1" x14ac:dyDescent="0.35">
      <c r="A124" s="1"/>
      <c r="B124" s="133" t="s">
        <v>179</v>
      </c>
      <c r="C124" s="134"/>
      <c r="D124" s="134"/>
      <c r="E124" s="135"/>
      <c r="F124" s="32" t="s">
        <v>167</v>
      </c>
      <c r="G124" s="32"/>
      <c r="H124" s="142" t="s">
        <v>183</v>
      </c>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4"/>
    </row>
    <row r="125" spans="1:30" s="8" customFormat="1" ht="24" customHeight="1" x14ac:dyDescent="0.35">
      <c r="A125" s="1"/>
      <c r="B125" s="133" t="s">
        <v>180</v>
      </c>
      <c r="C125" s="134"/>
      <c r="D125" s="134"/>
      <c r="E125" s="135"/>
      <c r="F125" s="32"/>
      <c r="G125" s="32" t="s">
        <v>167</v>
      </c>
      <c r="H125" s="142" t="s">
        <v>182</v>
      </c>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4"/>
    </row>
    <row r="126" spans="1:30" s="8" customFormat="1" ht="24" customHeight="1" x14ac:dyDescent="0.35">
      <c r="A126" s="1"/>
      <c r="B126" s="133" t="s">
        <v>181</v>
      </c>
      <c r="C126" s="134"/>
      <c r="D126" s="134"/>
      <c r="E126" s="135"/>
      <c r="F126" s="32"/>
      <c r="G126" s="32" t="s">
        <v>167</v>
      </c>
      <c r="H126" s="142" t="s">
        <v>182</v>
      </c>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4"/>
    </row>
    <row r="127" spans="1:30" s="8" customFormat="1" ht="24" customHeight="1" x14ac:dyDescent="0.35">
      <c r="A127" s="1"/>
      <c r="B127" s="35"/>
      <c r="C127" s="25"/>
      <c r="D127" s="25"/>
      <c r="E127" s="26"/>
      <c r="F127" s="32"/>
      <c r="G127" s="32"/>
      <c r="H127" s="160"/>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2"/>
    </row>
    <row r="128" spans="1:30" s="8" customFormat="1" ht="24" customHeight="1" x14ac:dyDescent="0.35">
      <c r="A128" s="1"/>
      <c r="B128" s="133"/>
      <c r="C128" s="134"/>
      <c r="D128" s="134"/>
      <c r="E128" s="135"/>
      <c r="F128" s="32"/>
      <c r="G128" s="32"/>
      <c r="H128" s="160"/>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2"/>
    </row>
    <row r="129" spans="1:30" s="8" customFormat="1" ht="24" customHeight="1" x14ac:dyDescent="0.35">
      <c r="A129" s="1"/>
      <c r="B129" s="133"/>
      <c r="C129" s="134"/>
      <c r="D129" s="134"/>
      <c r="E129" s="135"/>
      <c r="F129" s="32"/>
      <c r="G129" s="32"/>
      <c r="H129" s="160"/>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2"/>
    </row>
    <row r="130" spans="1:30" s="8" customFormat="1" ht="24" customHeight="1" x14ac:dyDescent="0.35">
      <c r="A130" s="1"/>
      <c r="B130" s="133"/>
      <c r="C130" s="134"/>
      <c r="D130" s="134"/>
      <c r="E130" s="135"/>
      <c r="F130" s="32"/>
      <c r="G130" s="32"/>
      <c r="H130" s="160"/>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2"/>
    </row>
    <row r="131" spans="1:30" s="8" customFormat="1" ht="24" customHeight="1" x14ac:dyDescent="0.35">
      <c r="A131" s="1"/>
      <c r="B131" s="133"/>
      <c r="C131" s="134"/>
      <c r="D131" s="134"/>
      <c r="E131" s="135"/>
      <c r="F131" s="32"/>
      <c r="G131" s="32"/>
      <c r="H131" s="160"/>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2"/>
    </row>
    <row r="132" spans="1:30" s="8" customFormat="1" ht="24" customHeight="1" x14ac:dyDescent="0.35">
      <c r="A132" s="1"/>
      <c r="B132" s="133"/>
      <c r="C132" s="134"/>
      <c r="D132" s="134"/>
      <c r="E132" s="135"/>
      <c r="F132" s="32"/>
      <c r="G132" s="32"/>
      <c r="H132" s="160"/>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2"/>
    </row>
    <row r="133" spans="1:30" s="8" customFormat="1" ht="24" customHeight="1" x14ac:dyDescent="0.35">
      <c r="A133" s="1"/>
      <c r="B133" s="133"/>
      <c r="C133" s="134"/>
      <c r="D133" s="134"/>
      <c r="E133" s="135"/>
      <c r="F133" s="32"/>
      <c r="G133" s="32"/>
      <c r="H133" s="160"/>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2"/>
    </row>
    <row r="134" spans="1:30" s="8" customFormat="1" ht="24" customHeight="1" x14ac:dyDescent="0.35">
      <c r="A134" s="1"/>
      <c r="B134" s="150" t="s">
        <v>99</v>
      </c>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row>
    <row r="135" spans="1:30" s="8" customFormat="1" ht="28.5" customHeight="1" x14ac:dyDescent="0.35">
      <c r="A135" s="1"/>
      <c r="B135" s="157" t="s">
        <v>208</v>
      </c>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9"/>
    </row>
    <row r="136" spans="1:30" s="8" customFormat="1" ht="25" customHeight="1" x14ac:dyDescent="0.35">
      <c r="A136" s="1"/>
      <c r="B136" s="19"/>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6"/>
    </row>
    <row r="137" spans="1:30" ht="40" customHeight="1" x14ac:dyDescent="0.35">
      <c r="A137" s="23"/>
      <c r="B137" s="129" t="s">
        <v>104</v>
      </c>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row>
    <row r="138" spans="1:30" ht="302.14999999999998" customHeight="1" x14ac:dyDescent="0.35">
      <c r="A138" s="18"/>
      <c r="B138" s="130"/>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2"/>
    </row>
    <row r="139" spans="1:30" ht="19.5" customHeight="1" x14ac:dyDescent="0.35">
      <c r="A139" s="1"/>
      <c r="B139" s="9"/>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9.5" customHeight="1" x14ac:dyDescent="0.35">
      <c r="A140" s="1"/>
      <c r="J140" s="1"/>
      <c r="K140" s="1"/>
      <c r="L140" s="1"/>
      <c r="M140" s="1"/>
      <c r="N140" s="1"/>
      <c r="O140" s="1"/>
      <c r="P140" s="1"/>
      <c r="Q140" s="1"/>
      <c r="R140" s="1"/>
      <c r="S140" s="1"/>
      <c r="T140" s="1"/>
      <c r="U140" s="1"/>
      <c r="V140" s="1"/>
      <c r="W140" s="1"/>
      <c r="X140" s="1"/>
      <c r="Y140" s="1"/>
      <c r="Z140" s="1"/>
      <c r="AA140" s="1"/>
      <c r="AB140" s="1"/>
      <c r="AC140" s="1"/>
      <c r="AD140" s="1"/>
    </row>
    <row r="141" spans="1:30" ht="19.5" customHeight="1" x14ac:dyDescent="0.35">
      <c r="A141" s="1"/>
      <c r="B141" s="156" t="s">
        <v>83</v>
      </c>
      <c r="C141" s="156"/>
      <c r="D141" s="156"/>
      <c r="E141" s="156"/>
      <c r="F141" s="156"/>
      <c r="G141" s="156"/>
      <c r="H141" s="156"/>
      <c r="I141" s="156"/>
      <c r="J141" s="1"/>
      <c r="K141" s="1"/>
      <c r="L141" s="1"/>
      <c r="M141" s="1"/>
      <c r="N141" s="1"/>
      <c r="O141" s="1"/>
      <c r="P141" s="1"/>
      <c r="Q141" s="1"/>
      <c r="R141" s="1"/>
      <c r="S141" s="1"/>
      <c r="T141" s="1"/>
      <c r="U141" s="1"/>
      <c r="V141" s="1"/>
      <c r="W141" s="1"/>
      <c r="X141" s="1"/>
      <c r="Y141" s="1"/>
      <c r="Z141" s="1"/>
      <c r="AA141" s="1"/>
      <c r="AB141" s="1"/>
      <c r="AC141" s="1"/>
      <c r="AD141" s="1"/>
    </row>
    <row r="142" spans="1:30" ht="19.5" customHeight="1" x14ac:dyDescent="0.35">
      <c r="A142" s="1"/>
      <c r="B142" s="9"/>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9.5" customHeight="1" x14ac:dyDescent="0.35">
      <c r="A143" s="1"/>
      <c r="B143" s="164" t="s">
        <v>84</v>
      </c>
      <c r="C143" s="164"/>
      <c r="D143" s="164"/>
      <c r="E143" s="164"/>
      <c r="F143" s="164"/>
      <c r="G143" s="164"/>
      <c r="H143" s="164"/>
      <c r="I143" s="1"/>
      <c r="J143" s="1"/>
      <c r="K143" s="1"/>
      <c r="L143" s="1"/>
      <c r="M143" s="1"/>
      <c r="N143" s="1"/>
      <c r="O143" s="1"/>
      <c r="P143" s="1"/>
      <c r="Q143" s="1"/>
      <c r="R143" s="1"/>
      <c r="S143" s="1"/>
      <c r="T143" s="1"/>
      <c r="U143" s="1"/>
      <c r="V143" s="1"/>
      <c r="W143" s="1"/>
      <c r="X143" s="1"/>
      <c r="Y143" s="1"/>
      <c r="Z143" s="1"/>
      <c r="AA143" s="1"/>
      <c r="AB143" s="1"/>
      <c r="AC143" s="1"/>
      <c r="AD143" s="1"/>
    </row>
    <row r="144" spans="1:30" ht="19.5" customHeight="1" x14ac:dyDescent="0.35">
      <c r="A144" s="1"/>
      <c r="B144" s="9"/>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9.5" customHeight="1" x14ac:dyDescent="0.35">
      <c r="A145" s="1"/>
      <c r="B145" s="254"/>
      <c r="C145" s="254"/>
      <c r="D145" s="254"/>
      <c r="E145" s="254"/>
      <c r="F145" s="254"/>
      <c r="G145" s="254"/>
      <c r="H145" s="254"/>
      <c r="I145" s="1"/>
      <c r="J145" s="1"/>
      <c r="K145" s="1"/>
      <c r="L145" s="1"/>
      <c r="M145" s="1"/>
      <c r="N145" s="1"/>
      <c r="O145" s="1"/>
      <c r="P145" s="1"/>
      <c r="Q145" s="1"/>
      <c r="R145" s="1"/>
      <c r="S145" s="1"/>
      <c r="T145" s="1"/>
      <c r="U145" s="1"/>
      <c r="V145" s="1"/>
      <c r="W145" s="1"/>
      <c r="X145" s="1"/>
      <c r="Y145" s="1"/>
      <c r="Z145" s="1"/>
      <c r="AA145" s="1"/>
      <c r="AB145" s="1"/>
      <c r="AC145" s="1"/>
      <c r="AD145" s="1"/>
    </row>
    <row r="146" spans="1:30" ht="19.5" customHeight="1" x14ac:dyDescent="0.35">
      <c r="A146" s="1"/>
      <c r="B146" s="9"/>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s="8" customFormat="1" ht="19.5" customHeight="1" x14ac:dyDescent="0.35">
      <c r="A147" s="1"/>
      <c r="B147" s="3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s="8" customFormat="1" ht="19.5" customHeight="1" x14ac:dyDescent="0.35">
      <c r="A148" s="1"/>
      <c r="B148" s="164" t="s">
        <v>105</v>
      </c>
      <c r="C148" s="164"/>
      <c r="D148" s="164"/>
      <c r="E148" s="164"/>
      <c r="F148" s="164"/>
      <c r="G148" s="164"/>
      <c r="H148" s="164"/>
      <c r="I148" s="1"/>
      <c r="J148" s="1"/>
      <c r="K148" s="1"/>
      <c r="L148" s="1"/>
      <c r="M148" s="1"/>
      <c r="N148" s="1"/>
      <c r="O148" s="1"/>
      <c r="P148" s="1"/>
      <c r="Q148" s="1"/>
      <c r="R148" s="1"/>
      <c r="S148" s="1"/>
      <c r="T148" s="1"/>
      <c r="U148" s="1"/>
      <c r="V148" s="1"/>
      <c r="W148" s="1"/>
      <c r="X148" s="1"/>
      <c r="Y148" s="1"/>
      <c r="Z148" s="1"/>
      <c r="AA148" s="1"/>
      <c r="AB148" s="1"/>
      <c r="AC148" s="1"/>
      <c r="AD148" s="1"/>
    </row>
    <row r="149" spans="1:30" ht="19.5" customHeight="1" x14ac:dyDescent="0.35">
      <c r="A149" s="1"/>
      <c r="B149" s="9"/>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9.5" customHeight="1" x14ac:dyDescent="0.35">
      <c r="A150" s="1"/>
      <c r="B150" s="155" t="s">
        <v>85</v>
      </c>
      <c r="C150" s="155"/>
      <c r="D150" s="253" t="s">
        <v>159</v>
      </c>
      <c r="E150" s="253"/>
      <c r="F150" s="253"/>
      <c r="G150" s="253"/>
      <c r="H150" s="253"/>
      <c r="I150" s="253"/>
      <c r="J150" s="253"/>
      <c r="K150" s="253"/>
      <c r="L150" s="253"/>
      <c r="M150" s="253"/>
      <c r="N150" s="1"/>
      <c r="O150" s="1"/>
      <c r="P150" s="1"/>
      <c r="Q150" s="155" t="s">
        <v>85</v>
      </c>
      <c r="R150" s="155"/>
      <c r="S150" s="253" t="s">
        <v>154</v>
      </c>
      <c r="T150" s="253"/>
      <c r="U150" s="253"/>
      <c r="V150" s="253"/>
      <c r="W150" s="253"/>
      <c r="X150" s="253"/>
      <c r="Y150" s="253"/>
      <c r="Z150" s="253"/>
      <c r="AA150" s="253"/>
      <c r="AB150" s="253"/>
      <c r="AC150" s="1"/>
      <c r="AD150" s="1"/>
    </row>
    <row r="151" spans="1:30" ht="35.25" customHeight="1" x14ac:dyDescent="0.35">
      <c r="A151" s="1"/>
      <c r="B151" s="125" t="s">
        <v>86</v>
      </c>
      <c r="C151" s="125"/>
      <c r="D151" s="256" t="s">
        <v>155</v>
      </c>
      <c r="E151" s="256"/>
      <c r="F151" s="256"/>
      <c r="G151" s="256"/>
      <c r="H151" s="256"/>
      <c r="I151" s="256"/>
      <c r="J151" s="256"/>
      <c r="K151" s="256"/>
      <c r="L151" s="256"/>
      <c r="M151" s="256"/>
      <c r="N151" s="1"/>
      <c r="O151" s="1"/>
      <c r="P151" s="1"/>
      <c r="Q151" s="125" t="s">
        <v>86</v>
      </c>
      <c r="R151" s="125"/>
      <c r="S151" s="253" t="s">
        <v>156</v>
      </c>
      <c r="T151" s="253"/>
      <c r="U151" s="253"/>
      <c r="V151" s="253"/>
      <c r="W151" s="253"/>
      <c r="X151" s="253"/>
      <c r="Y151" s="253"/>
      <c r="Z151" s="253"/>
      <c r="AA151" s="253"/>
      <c r="AB151" s="253"/>
      <c r="AC151" s="1"/>
      <c r="AD151" s="1"/>
    </row>
    <row r="152" spans="1:30" ht="19.5" customHeight="1" x14ac:dyDescent="0.35">
      <c r="A152" s="1"/>
      <c r="B152" s="155" t="s">
        <v>87</v>
      </c>
      <c r="C152" s="155"/>
      <c r="D152" s="131"/>
      <c r="E152" s="131"/>
      <c r="F152" s="131"/>
      <c r="G152" s="131"/>
      <c r="H152" s="131"/>
      <c r="I152" s="131"/>
      <c r="J152" s="131"/>
      <c r="K152" s="131"/>
      <c r="L152" s="131"/>
      <c r="M152" s="131"/>
      <c r="N152" s="1"/>
      <c r="O152" s="1"/>
      <c r="P152" s="1"/>
      <c r="Q152" s="155" t="s">
        <v>87</v>
      </c>
      <c r="R152" s="155"/>
      <c r="S152" s="253"/>
      <c r="T152" s="253"/>
      <c r="U152" s="253"/>
      <c r="V152" s="253"/>
      <c r="W152" s="253"/>
      <c r="X152" s="253"/>
      <c r="Y152" s="253"/>
      <c r="Z152" s="253"/>
      <c r="AA152" s="253"/>
      <c r="AB152" s="253"/>
      <c r="AC152" s="1"/>
      <c r="AD152" s="1"/>
    </row>
    <row r="153" spans="1:30" ht="19.5" customHeight="1" x14ac:dyDescent="0.35">
      <c r="A153" s="1"/>
      <c r="B153" s="9"/>
      <c r="C153" s="1"/>
      <c r="D153" s="1"/>
      <c r="E153" s="1"/>
      <c r="F153" s="1"/>
      <c r="G153" s="1"/>
      <c r="H153" s="1"/>
      <c r="I153" s="1"/>
      <c r="J153" s="1"/>
      <c r="K153" s="1"/>
      <c r="L153" s="1"/>
      <c r="M153" s="1"/>
      <c r="N153" s="1"/>
      <c r="O153" s="1"/>
      <c r="P153" s="1"/>
      <c r="Q153" s="60"/>
      <c r="R153" s="1"/>
      <c r="S153" s="253"/>
      <c r="T153" s="253"/>
      <c r="U153" s="253"/>
      <c r="V153" s="253"/>
      <c r="W153" s="253"/>
      <c r="X153" s="253"/>
      <c r="Y153" s="253"/>
      <c r="Z153" s="253"/>
      <c r="AA153" s="253"/>
      <c r="AB153" s="253"/>
      <c r="AC153" s="1"/>
      <c r="AD153" s="1"/>
    </row>
    <row r="154" spans="1:30" ht="19.5" customHeight="1" x14ac:dyDescent="0.35">
      <c r="A154" s="1"/>
      <c r="B154" s="155" t="s">
        <v>85</v>
      </c>
      <c r="C154" s="155"/>
      <c r="D154" s="253" t="s">
        <v>157</v>
      </c>
      <c r="E154" s="253"/>
      <c r="F154" s="253"/>
      <c r="G154" s="253"/>
      <c r="H154" s="253"/>
      <c r="I154" s="253"/>
      <c r="J154" s="253"/>
      <c r="K154" s="253"/>
      <c r="L154" s="253"/>
      <c r="M154" s="253"/>
      <c r="N154" s="1"/>
      <c r="O154" s="1"/>
      <c r="P154" s="1"/>
      <c r="Q154" s="155"/>
      <c r="R154" s="155"/>
      <c r="S154" s="253"/>
      <c r="T154" s="253"/>
      <c r="U154" s="253"/>
      <c r="V154" s="253"/>
      <c r="W154" s="253"/>
      <c r="X154" s="253"/>
      <c r="Y154" s="253"/>
      <c r="Z154" s="253"/>
      <c r="AA154" s="253"/>
      <c r="AB154" s="253"/>
      <c r="AC154" s="1"/>
      <c r="AD154" s="1"/>
    </row>
    <row r="155" spans="1:30" ht="35.25" customHeight="1" x14ac:dyDescent="0.35">
      <c r="A155" s="1"/>
      <c r="B155" s="125" t="s">
        <v>86</v>
      </c>
      <c r="C155" s="125"/>
      <c r="D155" s="253" t="s">
        <v>158</v>
      </c>
      <c r="E155" s="253"/>
      <c r="F155" s="253"/>
      <c r="G155" s="253"/>
      <c r="H155" s="253"/>
      <c r="I155" s="253"/>
      <c r="J155" s="253"/>
      <c r="K155" s="253"/>
      <c r="L155" s="253"/>
      <c r="M155" s="253"/>
      <c r="N155" s="1"/>
      <c r="O155" s="1"/>
      <c r="P155" s="1"/>
      <c r="Q155" s="125"/>
      <c r="R155" s="125"/>
      <c r="S155" s="253"/>
      <c r="T155" s="253"/>
      <c r="U155" s="253"/>
      <c r="V155" s="253"/>
      <c r="W155" s="253"/>
      <c r="X155" s="253"/>
      <c r="Y155" s="253"/>
      <c r="Z155" s="253"/>
      <c r="AA155" s="253"/>
      <c r="AB155" s="253"/>
      <c r="AC155" s="1"/>
      <c r="AD155" s="1"/>
    </row>
    <row r="156" spans="1:30" ht="19.5" customHeight="1" x14ac:dyDescent="0.35">
      <c r="A156" s="1"/>
      <c r="B156" s="155" t="s">
        <v>87</v>
      </c>
      <c r="C156" s="155"/>
      <c r="D156" s="253"/>
      <c r="E156" s="253"/>
      <c r="F156" s="253"/>
      <c r="G156" s="253"/>
      <c r="H156" s="253"/>
      <c r="I156" s="253"/>
      <c r="J156" s="253"/>
      <c r="K156" s="253"/>
      <c r="L156" s="253"/>
      <c r="M156" s="253"/>
      <c r="N156" s="1"/>
      <c r="O156" s="1"/>
      <c r="P156" s="1"/>
      <c r="Q156" s="155"/>
      <c r="R156" s="155"/>
      <c r="S156" s="253"/>
      <c r="T156" s="253"/>
      <c r="U156" s="253"/>
      <c r="V156" s="253"/>
      <c r="W156" s="253"/>
      <c r="X156" s="253"/>
      <c r="Y156" s="253"/>
      <c r="Z156" s="253"/>
      <c r="AA156" s="253"/>
      <c r="AB156" s="253"/>
      <c r="AC156" s="1"/>
      <c r="AD156" s="1"/>
    </row>
    <row r="157" spans="1:30" ht="19.5" customHeight="1" x14ac:dyDescent="0.35">
      <c r="A157" s="1"/>
      <c r="B157" s="9"/>
      <c r="C157" s="1"/>
      <c r="D157" s="1"/>
      <c r="E157" s="1"/>
      <c r="F157" s="1"/>
      <c r="G157" s="1"/>
      <c r="H157" s="1"/>
      <c r="I157" s="1"/>
      <c r="J157" s="1"/>
      <c r="K157" s="1"/>
      <c r="L157" s="1"/>
      <c r="M157" s="1"/>
      <c r="N157" s="1"/>
      <c r="O157" s="1"/>
      <c r="P157" s="1"/>
      <c r="Q157" s="60"/>
      <c r="R157" s="1"/>
      <c r="S157" s="1"/>
      <c r="T157" s="1"/>
      <c r="U157" s="1"/>
      <c r="V157" s="1"/>
      <c r="W157" s="1"/>
      <c r="X157" s="1"/>
      <c r="Y157" s="1"/>
      <c r="Z157" s="1"/>
      <c r="AA157" s="1"/>
      <c r="AB157" s="1"/>
      <c r="AC157" s="1"/>
      <c r="AD157" s="1"/>
    </row>
    <row r="158" spans="1:30" ht="19.5" customHeight="1" x14ac:dyDescent="0.35">
      <c r="A158" s="1"/>
      <c r="B158" s="9"/>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9.5" customHeight="1" x14ac:dyDescent="0.35">
      <c r="A159" s="1"/>
      <c r="B159" s="9"/>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9.5" customHeight="1" x14ac:dyDescent="0.35">
      <c r="A160" s="1"/>
      <c r="B160" s="9"/>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9.5" customHeight="1" x14ac:dyDescent="0.35">
      <c r="A161" s="1"/>
      <c r="B161" s="9"/>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9.5" customHeight="1" x14ac:dyDescent="0.35">
      <c r="A162" s="1"/>
      <c r="B162" s="9"/>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9.5" customHeight="1" x14ac:dyDescent="0.35">
      <c r="A163" s="1"/>
      <c r="B163" s="9"/>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9.5" customHeight="1" x14ac:dyDescent="0.35">
      <c r="A164" s="1"/>
      <c r="B164" s="9"/>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9.5" customHeight="1" x14ac:dyDescent="0.35">
      <c r="A165" s="1"/>
      <c r="B165" s="9"/>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9.5" customHeight="1" x14ac:dyDescent="0.35">
      <c r="A166" s="1"/>
      <c r="B166" s="9"/>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9.5" customHeight="1" x14ac:dyDescent="0.35">
      <c r="A167" s="1"/>
      <c r="B167" s="9"/>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9.5" customHeight="1" x14ac:dyDescent="0.35">
      <c r="A168" s="1"/>
      <c r="B168" s="9"/>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9.5" customHeight="1" x14ac:dyDescent="0.35">
      <c r="A169" s="1"/>
      <c r="B169" s="9"/>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9.5" customHeight="1" x14ac:dyDescent="0.35">
      <c r="A170" s="1"/>
      <c r="B170" s="9"/>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9.5" customHeight="1" x14ac:dyDescent="0.35">
      <c r="A171" s="1"/>
      <c r="B171" s="9"/>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9.5" customHeight="1" x14ac:dyDescent="0.35">
      <c r="A172" s="1"/>
      <c r="B172" s="9"/>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9.5" customHeight="1" x14ac:dyDescent="0.35">
      <c r="A173" s="1"/>
      <c r="B173" s="9"/>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9.5" customHeight="1" x14ac:dyDescent="0.35">
      <c r="A174" s="1"/>
      <c r="B174" s="9"/>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9.5" customHeight="1" x14ac:dyDescent="0.35">
      <c r="A175" s="1"/>
      <c r="B175" s="9"/>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9.5" customHeight="1" x14ac:dyDescent="0.35">
      <c r="A176" s="1"/>
      <c r="B176" s="9"/>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9.5" customHeight="1" x14ac:dyDescent="0.35">
      <c r="A177" s="1"/>
      <c r="B177" s="9"/>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9.5" customHeight="1" x14ac:dyDescent="0.35">
      <c r="A178" s="1"/>
      <c r="B178" s="9"/>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9.5" customHeight="1" x14ac:dyDescent="0.35">
      <c r="A179" s="1"/>
      <c r="B179" s="9"/>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9.5" customHeight="1" x14ac:dyDescent="0.35">
      <c r="A180" s="1"/>
      <c r="B180" s="9"/>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9.5" customHeight="1" x14ac:dyDescent="0.35">
      <c r="A181" s="1"/>
      <c r="B181" s="9"/>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9.5" customHeight="1" x14ac:dyDescent="0.35">
      <c r="A182" s="1"/>
      <c r="B182" s="9"/>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9.5" customHeight="1" x14ac:dyDescent="0.35">
      <c r="A183" s="1"/>
      <c r="B183" s="9"/>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9.5" customHeight="1" x14ac:dyDescent="0.35">
      <c r="A184" s="1"/>
      <c r="B184" s="9"/>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9.5" customHeight="1" x14ac:dyDescent="0.35">
      <c r="A185" s="1"/>
      <c r="B185" s="9"/>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9.5" customHeight="1" x14ac:dyDescent="0.35">
      <c r="A186" s="1"/>
      <c r="B186" s="9"/>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9.5" customHeight="1" x14ac:dyDescent="0.35">
      <c r="A187" s="1"/>
      <c r="B187" s="9"/>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9.5" customHeight="1" x14ac:dyDescent="0.35">
      <c r="A188" s="1"/>
      <c r="B188" s="9"/>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9.5" customHeight="1" x14ac:dyDescent="0.35">
      <c r="A189" s="1"/>
      <c r="B189" s="9"/>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9.5" customHeight="1" x14ac:dyDescent="0.35">
      <c r="A190" s="1"/>
      <c r="B190" s="9"/>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9.5" customHeight="1" x14ac:dyDescent="0.35">
      <c r="A191" s="1"/>
      <c r="B191" s="9"/>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9.5" customHeight="1" x14ac:dyDescent="0.35">
      <c r="A192" s="1"/>
      <c r="B192" s="9"/>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1:30" ht="19.5" customHeight="1" x14ac:dyDescent="0.35">
      <c r="A193" s="1"/>
      <c r="B193" s="9"/>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1:30" ht="19.5" customHeight="1" x14ac:dyDescent="0.35">
      <c r="A194" s="1"/>
      <c r="B194" s="9"/>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ht="19.5" customHeight="1" x14ac:dyDescent="0.35">
      <c r="A195" s="1"/>
      <c r="B195" s="9"/>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9.5" customHeight="1" x14ac:dyDescent="0.35">
      <c r="A196" s="1"/>
      <c r="B196" s="9"/>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9.5" customHeight="1" x14ac:dyDescent="0.35">
      <c r="A197" s="1"/>
      <c r="B197" s="9"/>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9.5" customHeight="1" x14ac:dyDescent="0.35">
      <c r="A198" s="1"/>
      <c r="B198" s="9"/>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9.5" customHeight="1" x14ac:dyDescent="0.35">
      <c r="A199" s="1"/>
      <c r="B199" s="9"/>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9.5" customHeight="1" x14ac:dyDescent="0.35">
      <c r="A200" s="1"/>
      <c r="B200" s="9"/>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9.5" customHeight="1" x14ac:dyDescent="0.35">
      <c r="A201" s="1"/>
      <c r="B201" s="9"/>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9.5" customHeight="1" x14ac:dyDescent="0.35">
      <c r="A202" s="1"/>
      <c r="B202" s="9"/>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9.5" customHeight="1" x14ac:dyDescent="0.35">
      <c r="A203" s="1"/>
      <c r="B203" s="9"/>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9.5" customHeight="1" x14ac:dyDescent="0.35">
      <c r="A204" s="1"/>
      <c r="B204" s="9"/>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9.5" customHeight="1" x14ac:dyDescent="0.35">
      <c r="A205" s="1"/>
      <c r="B205" s="9"/>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9.5" customHeight="1" x14ac:dyDescent="0.35">
      <c r="A206" s="1"/>
      <c r="B206" s="9"/>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9.5" customHeight="1" x14ac:dyDescent="0.35">
      <c r="A207" s="1"/>
      <c r="B207" s="9"/>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9.5" customHeight="1" x14ac:dyDescent="0.35">
      <c r="A208" s="1"/>
      <c r="B208" s="9"/>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9.5" customHeight="1" x14ac:dyDescent="0.35">
      <c r="A209" s="1"/>
      <c r="B209" s="9"/>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9.5" customHeight="1" x14ac:dyDescent="0.35">
      <c r="A210" s="1"/>
      <c r="B210" s="9"/>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9.5" customHeight="1" x14ac:dyDescent="0.35">
      <c r="A211" s="1"/>
      <c r="B211" s="9"/>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9.5" customHeight="1" x14ac:dyDescent="0.35">
      <c r="A212" s="1"/>
      <c r="B212" s="9"/>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9.5" customHeight="1" x14ac:dyDescent="0.35">
      <c r="A213" s="1"/>
      <c r="B213" s="9"/>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9.5" customHeight="1" x14ac:dyDescent="0.35">
      <c r="A214" s="1"/>
      <c r="B214" s="9"/>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9.5" customHeight="1" x14ac:dyDescent="0.35">
      <c r="A215" s="1"/>
      <c r="B215" s="9"/>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9.5" customHeight="1" x14ac:dyDescent="0.35">
      <c r="A216" s="1"/>
      <c r="B216" s="9"/>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9.5" customHeight="1" x14ac:dyDescent="0.35">
      <c r="A217" s="1"/>
      <c r="B217" s="9"/>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9.5" customHeight="1" x14ac:dyDescent="0.35">
      <c r="A218" s="1"/>
      <c r="B218" s="9"/>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9.5" customHeight="1" x14ac:dyDescent="0.35">
      <c r="A219" s="1"/>
      <c r="B219" s="9"/>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9.5" customHeight="1" x14ac:dyDescent="0.35">
      <c r="A220" s="1"/>
      <c r="B220" s="9"/>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9.5" customHeight="1" x14ac:dyDescent="0.35">
      <c r="A221" s="1"/>
      <c r="B221" s="9"/>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9.5" customHeight="1" x14ac:dyDescent="0.35">
      <c r="A222" s="1"/>
      <c r="B222" s="9"/>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9.5" customHeight="1" x14ac:dyDescent="0.35">
      <c r="A223" s="1"/>
      <c r="B223" s="9"/>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9.5" customHeight="1" x14ac:dyDescent="0.35">
      <c r="A224" s="1"/>
      <c r="B224" s="9"/>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9.5" customHeight="1" x14ac:dyDescent="0.35">
      <c r="A225" s="1"/>
      <c r="B225" s="9"/>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9.5" customHeight="1" x14ac:dyDescent="0.35">
      <c r="A226" s="1"/>
      <c r="B226" s="9"/>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9.5" customHeight="1" x14ac:dyDescent="0.35">
      <c r="A227" s="1"/>
      <c r="B227" s="9"/>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9.5" customHeight="1" x14ac:dyDescent="0.35">
      <c r="A228" s="1"/>
      <c r="B228" s="9"/>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9.5" customHeight="1" x14ac:dyDescent="0.35">
      <c r="A229" s="1"/>
      <c r="B229" s="9"/>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9.5" customHeight="1" x14ac:dyDescent="0.35">
      <c r="A230" s="1"/>
      <c r="B230" s="9"/>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9.5" customHeight="1" x14ac:dyDescent="0.35">
      <c r="A231" s="1"/>
      <c r="B231" s="9"/>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9.5" customHeight="1" x14ac:dyDescent="0.35">
      <c r="A232" s="1"/>
      <c r="B232" s="9"/>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9.5" customHeight="1" x14ac:dyDescent="0.35">
      <c r="A233" s="1"/>
      <c r="B233" s="9"/>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9.5" customHeight="1" x14ac:dyDescent="0.35">
      <c r="A234" s="1"/>
      <c r="B234" s="9"/>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9.5" customHeight="1" x14ac:dyDescent="0.35">
      <c r="A235" s="1"/>
      <c r="B235" s="9"/>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9.5" customHeight="1" x14ac:dyDescent="0.35">
      <c r="A236" s="1"/>
      <c r="B236" s="9"/>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9.5" customHeight="1" x14ac:dyDescent="0.35">
      <c r="A237" s="1"/>
      <c r="B237" s="9"/>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9.5" customHeight="1" x14ac:dyDescent="0.35">
      <c r="A238" s="1"/>
      <c r="B238" s="9"/>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9.5" customHeight="1" x14ac:dyDescent="0.35">
      <c r="A239" s="1"/>
      <c r="B239" s="9"/>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9.5" customHeight="1" x14ac:dyDescent="0.35">
      <c r="A240" s="1"/>
      <c r="B240" s="9"/>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9.5" customHeight="1" x14ac:dyDescent="0.35">
      <c r="A241" s="1"/>
      <c r="B241" s="9"/>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9.5" customHeight="1" x14ac:dyDescent="0.35">
      <c r="A242" s="1"/>
      <c r="B242" s="9"/>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9.5" customHeight="1" x14ac:dyDescent="0.35">
      <c r="A243" s="1"/>
      <c r="B243" s="9"/>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9.5" customHeight="1" x14ac:dyDescent="0.35">
      <c r="A244" s="1"/>
      <c r="B244" s="9"/>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9.5" customHeight="1" x14ac:dyDescent="0.35">
      <c r="A245" s="1"/>
      <c r="B245" s="9"/>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9.5" customHeight="1" x14ac:dyDescent="0.35">
      <c r="A246" s="1"/>
      <c r="B246" s="9"/>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9.5" customHeight="1" x14ac:dyDescent="0.35">
      <c r="A247" s="1"/>
      <c r="B247" s="9"/>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9.5" customHeight="1" x14ac:dyDescent="0.35">
      <c r="A248" s="1"/>
      <c r="B248" s="9"/>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9.5" customHeight="1" x14ac:dyDescent="0.35">
      <c r="A249" s="1"/>
      <c r="B249" s="9"/>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9.5" customHeight="1" x14ac:dyDescent="0.35">
      <c r="A250" s="1"/>
      <c r="B250" s="9"/>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9.5" customHeight="1" x14ac:dyDescent="0.35">
      <c r="A251" s="1"/>
      <c r="B251" s="9"/>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9.5" customHeight="1" x14ac:dyDescent="0.35">
      <c r="A252" s="1"/>
      <c r="B252" s="9"/>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9.5" customHeight="1" x14ac:dyDescent="0.35">
      <c r="A253" s="1"/>
      <c r="B253" s="9"/>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9.5" customHeight="1" x14ac:dyDescent="0.35">
      <c r="A254" s="1"/>
      <c r="B254" s="9"/>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9.5" customHeight="1" x14ac:dyDescent="0.35">
      <c r="A255" s="1"/>
      <c r="B255" s="9"/>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9.5" customHeight="1" x14ac:dyDescent="0.35">
      <c r="A256" s="1"/>
      <c r="B256" s="9"/>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9.5" customHeight="1" x14ac:dyDescent="0.35">
      <c r="A257" s="1"/>
      <c r="B257" s="9"/>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9.5" customHeight="1" x14ac:dyDescent="0.35">
      <c r="A258" s="1"/>
      <c r="B258" s="9"/>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9.5" customHeight="1" x14ac:dyDescent="0.35">
      <c r="A259" s="1"/>
      <c r="B259" s="9"/>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9.5" customHeight="1" x14ac:dyDescent="0.35">
      <c r="A260" s="1"/>
      <c r="B260" s="9"/>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9.5" customHeight="1" x14ac:dyDescent="0.35">
      <c r="A261" s="1"/>
      <c r="B261" s="9"/>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9.5" customHeight="1" x14ac:dyDescent="0.35">
      <c r="A262" s="1"/>
      <c r="B262" s="9"/>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9.5" customHeight="1" x14ac:dyDescent="0.35">
      <c r="A263" s="1"/>
      <c r="B263" s="9"/>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9.5" customHeight="1" x14ac:dyDescent="0.35">
      <c r="A264" s="1"/>
      <c r="B264" s="9"/>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9.5" customHeight="1" x14ac:dyDescent="0.35">
      <c r="A265" s="1"/>
      <c r="B265" s="9"/>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9.5" customHeight="1" x14ac:dyDescent="0.35">
      <c r="A266" s="1"/>
      <c r="B266" s="9"/>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9.5" customHeight="1" x14ac:dyDescent="0.35">
      <c r="A267" s="1"/>
      <c r="B267" s="9"/>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9.5" customHeight="1" x14ac:dyDescent="0.35">
      <c r="A268" s="1"/>
      <c r="B268" s="9"/>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9.5" customHeight="1" x14ac:dyDescent="0.35">
      <c r="A269" s="1"/>
      <c r="B269" s="9"/>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9.5" customHeight="1" x14ac:dyDescent="0.35">
      <c r="A270" s="1"/>
      <c r="B270" s="9"/>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9.5" customHeight="1" x14ac:dyDescent="0.35">
      <c r="A271" s="1"/>
      <c r="B271" s="9"/>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9.5" customHeight="1" x14ac:dyDescent="0.35">
      <c r="A272" s="1"/>
      <c r="B272" s="9"/>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9.5" customHeight="1" x14ac:dyDescent="0.35">
      <c r="A273" s="1"/>
      <c r="B273" s="9"/>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9.5" customHeight="1" x14ac:dyDescent="0.35">
      <c r="A274" s="1"/>
      <c r="B274" s="9"/>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9.5" customHeight="1" x14ac:dyDescent="0.35">
      <c r="A275" s="1"/>
      <c r="B275" s="9"/>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9.5" customHeight="1" x14ac:dyDescent="0.35">
      <c r="A276" s="1"/>
      <c r="B276" s="9"/>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9.5" customHeight="1" x14ac:dyDescent="0.35">
      <c r="A277" s="1"/>
      <c r="B277" s="9"/>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9.5" customHeight="1" x14ac:dyDescent="0.35">
      <c r="A278" s="1"/>
      <c r="B278" s="9"/>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9.5" customHeight="1" x14ac:dyDescent="0.35">
      <c r="A279" s="1"/>
      <c r="B279" s="9"/>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9.5" customHeight="1" x14ac:dyDescent="0.35">
      <c r="A280" s="1"/>
      <c r="B280" s="9"/>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9.5" customHeight="1" x14ac:dyDescent="0.35">
      <c r="A281" s="1"/>
      <c r="B281" s="9"/>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9.5" customHeight="1" x14ac:dyDescent="0.35">
      <c r="A282" s="1"/>
      <c r="B282" s="9"/>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9.5" customHeight="1" x14ac:dyDescent="0.35">
      <c r="A283" s="1"/>
      <c r="B283" s="9"/>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9.5" customHeight="1" x14ac:dyDescent="0.35">
      <c r="A284" s="1"/>
      <c r="B284" s="9"/>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9.5" customHeight="1" x14ac:dyDescent="0.35">
      <c r="A285" s="1"/>
      <c r="B285" s="9"/>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9.5" customHeight="1" x14ac:dyDescent="0.35">
      <c r="A286" s="1"/>
      <c r="B286" s="9"/>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9.5" customHeight="1" x14ac:dyDescent="0.35">
      <c r="A287" s="1"/>
      <c r="B287" s="9"/>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9.5" customHeight="1" x14ac:dyDescent="0.35">
      <c r="A288" s="1"/>
      <c r="B288" s="9"/>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9.5" customHeight="1" x14ac:dyDescent="0.35">
      <c r="A289" s="1"/>
      <c r="B289" s="9"/>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9.5" customHeight="1" x14ac:dyDescent="0.35">
      <c r="A290" s="1"/>
      <c r="B290" s="9"/>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9.5" customHeight="1" x14ac:dyDescent="0.35">
      <c r="A291" s="1"/>
      <c r="B291" s="9"/>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9.5" customHeight="1" x14ac:dyDescent="0.35">
      <c r="A292" s="1"/>
      <c r="B292" s="9"/>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9.5" customHeight="1" x14ac:dyDescent="0.35">
      <c r="A293" s="1"/>
      <c r="B293" s="9"/>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9.5" customHeight="1" x14ac:dyDescent="0.35">
      <c r="A294" s="1"/>
      <c r="B294" s="9"/>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9.5" customHeight="1" x14ac:dyDescent="0.35">
      <c r="A295" s="1"/>
      <c r="B295" s="9"/>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9.5" customHeight="1" x14ac:dyDescent="0.35">
      <c r="A296" s="1"/>
      <c r="B296" s="9"/>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9.5" customHeight="1" x14ac:dyDescent="0.35">
      <c r="A297" s="1"/>
      <c r="B297" s="9"/>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9.5" customHeight="1" x14ac:dyDescent="0.35">
      <c r="A298" s="1"/>
      <c r="B298" s="9"/>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9.5" customHeight="1" x14ac:dyDescent="0.35">
      <c r="A299" s="1"/>
      <c r="B299" s="9"/>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9.5" customHeight="1" x14ac:dyDescent="0.35">
      <c r="A300" s="1"/>
      <c r="B300" s="9"/>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9.5" customHeight="1" x14ac:dyDescent="0.35">
      <c r="A301" s="1"/>
      <c r="B301" s="9"/>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9.5" customHeight="1" x14ac:dyDescent="0.35">
      <c r="A302" s="1"/>
      <c r="B302" s="9"/>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9.5" customHeight="1" x14ac:dyDescent="0.35">
      <c r="A303" s="1"/>
      <c r="B303" s="9"/>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9.5" customHeight="1" x14ac:dyDescent="0.35">
      <c r="A304" s="1"/>
      <c r="B304" s="9"/>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9.5" customHeight="1" x14ac:dyDescent="0.35">
      <c r="A305" s="1"/>
      <c r="B305" s="9"/>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9.5" customHeight="1" x14ac:dyDescent="0.35">
      <c r="A306" s="1"/>
      <c r="B306" s="9"/>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9.5" customHeight="1" x14ac:dyDescent="0.35">
      <c r="A307" s="1"/>
      <c r="B307" s="9"/>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9.5" customHeight="1" x14ac:dyDescent="0.35">
      <c r="A308" s="1"/>
      <c r="B308" s="9"/>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9.5" customHeight="1" x14ac:dyDescent="0.35">
      <c r="A309" s="1"/>
      <c r="B309" s="9"/>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9.5" customHeight="1" x14ac:dyDescent="0.35">
      <c r="A310" s="1"/>
      <c r="B310" s="9"/>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9.5" customHeight="1" x14ac:dyDescent="0.35">
      <c r="A311" s="1"/>
      <c r="B311" s="9"/>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9.5" customHeight="1" x14ac:dyDescent="0.35">
      <c r="A312" s="1"/>
      <c r="B312" s="9"/>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9.5" customHeight="1" x14ac:dyDescent="0.35">
      <c r="A313" s="1"/>
      <c r="B313" s="9"/>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9.5" customHeight="1" x14ac:dyDescent="0.35">
      <c r="A314" s="1"/>
      <c r="B314" s="9"/>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9.5" customHeight="1" x14ac:dyDescent="0.35">
      <c r="A315" s="1"/>
      <c r="B315" s="9"/>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9.5" customHeight="1" x14ac:dyDescent="0.35">
      <c r="A316" s="1"/>
      <c r="B316" s="9"/>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9.5" customHeight="1" x14ac:dyDescent="0.35">
      <c r="A317" s="1"/>
      <c r="B317" s="9"/>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9.5" customHeight="1" x14ac:dyDescent="0.35">
      <c r="A318" s="1"/>
      <c r="B318" s="9"/>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9.5" customHeight="1" x14ac:dyDescent="0.35">
      <c r="A319" s="1"/>
      <c r="B319" s="9"/>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9.5" customHeight="1" x14ac:dyDescent="0.35">
      <c r="A320" s="1"/>
      <c r="B320" s="9"/>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9.5" customHeight="1" x14ac:dyDescent="0.35">
      <c r="A321" s="1"/>
      <c r="B321" s="9"/>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9.5" customHeight="1" x14ac:dyDescent="0.35">
      <c r="A322" s="1"/>
      <c r="B322" s="9"/>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9.5" customHeight="1" x14ac:dyDescent="0.35">
      <c r="A323" s="1"/>
      <c r="B323" s="9"/>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9.5" customHeight="1" x14ac:dyDescent="0.35">
      <c r="A324" s="1"/>
      <c r="B324" s="9"/>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9.5" customHeight="1" x14ac:dyDescent="0.35">
      <c r="A325" s="1"/>
      <c r="B325" s="9"/>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9.5" customHeight="1" x14ac:dyDescent="0.35">
      <c r="A326" s="1"/>
      <c r="B326" s="9"/>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9.5" customHeight="1" x14ac:dyDescent="0.35">
      <c r="A327" s="1"/>
      <c r="B327" s="9"/>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9.5" customHeight="1" x14ac:dyDescent="0.35">
      <c r="A328" s="1"/>
      <c r="B328" s="9"/>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9.5" customHeight="1" x14ac:dyDescent="0.35">
      <c r="A329" s="1"/>
      <c r="B329" s="9"/>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9.5" customHeight="1" x14ac:dyDescent="0.35">
      <c r="A330" s="1"/>
      <c r="B330" s="9"/>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9.5" customHeight="1" x14ac:dyDescent="0.35">
      <c r="A331" s="1"/>
      <c r="B331" s="9"/>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9.5" customHeight="1" x14ac:dyDescent="0.35">
      <c r="A332" s="1"/>
      <c r="B332" s="9"/>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9.5" customHeight="1" x14ac:dyDescent="0.35">
      <c r="A333" s="1"/>
      <c r="B333" s="9"/>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9.5" customHeight="1" x14ac:dyDescent="0.35">
      <c r="A334" s="1"/>
      <c r="B334" s="9"/>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9.5" customHeight="1" x14ac:dyDescent="0.35">
      <c r="A335" s="1"/>
      <c r="B335" s="9"/>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9.5" customHeight="1" x14ac:dyDescent="0.35">
      <c r="A336" s="1"/>
      <c r="B336" s="9"/>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9.5" customHeight="1" x14ac:dyDescent="0.35">
      <c r="A337" s="1"/>
      <c r="B337" s="9"/>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9.5" customHeight="1" x14ac:dyDescent="0.35">
      <c r="A338" s="1"/>
      <c r="B338" s="9"/>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9.5" customHeight="1" x14ac:dyDescent="0.35">
      <c r="A339" s="1"/>
      <c r="B339" s="9"/>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9.5" customHeight="1" x14ac:dyDescent="0.35">
      <c r="A340" s="1"/>
      <c r="B340" s="9"/>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9.5" customHeight="1" x14ac:dyDescent="0.35">
      <c r="A341" s="1"/>
      <c r="B341" s="9"/>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9.5" customHeight="1" x14ac:dyDescent="0.35">
      <c r="A342" s="1"/>
      <c r="B342" s="9"/>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9.5" customHeight="1" x14ac:dyDescent="0.35">
      <c r="A343" s="1"/>
      <c r="B343" s="9"/>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9.5" customHeight="1" x14ac:dyDescent="0.35">
      <c r="A344" s="1"/>
      <c r="B344" s="9"/>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9.5" customHeight="1" x14ac:dyDescent="0.35">
      <c r="A345" s="1"/>
      <c r="B345" s="9"/>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9.5" customHeight="1" x14ac:dyDescent="0.35">
      <c r="A346" s="1"/>
      <c r="B346" s="9"/>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9.5" customHeight="1" x14ac:dyDescent="0.35">
      <c r="A347" s="1"/>
      <c r="B347" s="9"/>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9.5" customHeight="1" x14ac:dyDescent="0.35">
      <c r="A348" s="1"/>
      <c r="B348" s="9"/>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9.5" customHeight="1" x14ac:dyDescent="0.35">
      <c r="A349" s="1"/>
      <c r="B349" s="9"/>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9.5" customHeight="1" x14ac:dyDescent="0.35">
      <c r="A350" s="1"/>
      <c r="B350" s="9"/>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9.5" customHeight="1" x14ac:dyDescent="0.35">
      <c r="A351" s="1"/>
      <c r="B351" s="9"/>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9.5" customHeight="1" x14ac:dyDescent="0.35">
      <c r="A352" s="1"/>
      <c r="B352" s="9"/>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9.5" customHeight="1" x14ac:dyDescent="0.35">
      <c r="A353" s="1"/>
      <c r="B353" s="9"/>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9.5" customHeight="1" x14ac:dyDescent="0.35">
      <c r="A354" s="1"/>
      <c r="B354" s="9"/>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9.5" customHeight="1" x14ac:dyDescent="0.35">
      <c r="A355" s="1"/>
      <c r="B355" s="9"/>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9.5" customHeight="1" x14ac:dyDescent="0.35">
      <c r="A356" s="1"/>
      <c r="B356" s="9"/>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9.5" customHeight="1" x14ac:dyDescent="0.35">
      <c r="A357" s="1"/>
      <c r="B357" s="9"/>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9.5" customHeight="1" x14ac:dyDescent="0.35">
      <c r="A358" s="1"/>
      <c r="B358" s="9"/>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9.5" customHeight="1" x14ac:dyDescent="0.35">
      <c r="A359" s="1"/>
      <c r="B359" s="9"/>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9.5" customHeight="1" x14ac:dyDescent="0.35">
      <c r="A360" s="1"/>
      <c r="B360" s="9"/>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9.5" customHeight="1" x14ac:dyDescent="0.35">
      <c r="A361" s="1"/>
      <c r="B361" s="9"/>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9.5" customHeight="1" x14ac:dyDescent="0.35">
      <c r="A362" s="1"/>
      <c r="B362" s="9"/>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9.5" customHeight="1" x14ac:dyDescent="0.35">
      <c r="A363" s="1"/>
      <c r="B363" s="9"/>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9.5" customHeight="1" x14ac:dyDescent="0.35">
      <c r="A364" s="1"/>
      <c r="B364" s="9"/>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9.5" customHeight="1" x14ac:dyDescent="0.35">
      <c r="A365" s="1"/>
      <c r="B365" s="9"/>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9.5" customHeight="1" x14ac:dyDescent="0.35">
      <c r="A366" s="1"/>
      <c r="B366" s="9"/>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9.5" customHeight="1" x14ac:dyDescent="0.35">
      <c r="A367" s="1"/>
      <c r="B367" s="9"/>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9.5" customHeight="1" x14ac:dyDescent="0.35">
      <c r="A368" s="1"/>
      <c r="B368" s="9"/>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9.5" customHeight="1" x14ac:dyDescent="0.35">
      <c r="A369" s="1"/>
      <c r="B369" s="9"/>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9.5" customHeight="1" x14ac:dyDescent="0.35">
      <c r="A370" s="1"/>
      <c r="B370" s="9"/>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9.5" customHeight="1" x14ac:dyDescent="0.35">
      <c r="A371" s="1"/>
      <c r="B371" s="9"/>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9.5" customHeight="1" x14ac:dyDescent="0.35">
      <c r="A372" s="1"/>
      <c r="B372" s="9"/>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9.5" customHeight="1" x14ac:dyDescent="0.35">
      <c r="A373" s="1"/>
      <c r="B373" s="9"/>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9.5" customHeight="1" x14ac:dyDescent="0.35">
      <c r="A374" s="1"/>
      <c r="B374" s="9"/>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9.5" customHeight="1" x14ac:dyDescent="0.35">
      <c r="A375" s="1"/>
      <c r="B375" s="9"/>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9.5" customHeight="1" x14ac:dyDescent="0.35">
      <c r="A376" s="1"/>
      <c r="B376" s="9"/>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9.5" customHeight="1" x14ac:dyDescent="0.35">
      <c r="A377" s="1"/>
      <c r="B377" s="9"/>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9.5" customHeight="1" x14ac:dyDescent="0.35">
      <c r="A378" s="1"/>
      <c r="B378" s="9"/>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9.5" customHeight="1" x14ac:dyDescent="0.35">
      <c r="A379" s="1"/>
      <c r="B379" s="9"/>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9.5" customHeight="1" x14ac:dyDescent="0.35">
      <c r="A380" s="1"/>
      <c r="B380" s="9"/>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9.5" customHeight="1" x14ac:dyDescent="0.35">
      <c r="A381" s="1"/>
      <c r="B381" s="9"/>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9.5" customHeight="1" x14ac:dyDescent="0.35">
      <c r="A382" s="1"/>
      <c r="B382" s="9"/>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9.5" customHeight="1" x14ac:dyDescent="0.35">
      <c r="A383" s="1"/>
      <c r="B383" s="9"/>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9.5" customHeight="1" x14ac:dyDescent="0.35">
      <c r="A384" s="1"/>
      <c r="B384" s="9"/>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9.5" customHeight="1" x14ac:dyDescent="0.35">
      <c r="A385" s="1"/>
      <c r="B385" s="9"/>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9.5" customHeight="1" x14ac:dyDescent="0.35">
      <c r="A386" s="1"/>
      <c r="B386" s="9"/>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9.5" customHeight="1" x14ac:dyDescent="0.35">
      <c r="A387" s="1"/>
      <c r="B387" s="9"/>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9.5" customHeight="1" x14ac:dyDescent="0.35">
      <c r="A388" s="1"/>
      <c r="B388" s="9"/>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9.5" customHeight="1" x14ac:dyDescent="0.35">
      <c r="A389" s="1"/>
      <c r="B389" s="9"/>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9.5" customHeight="1" x14ac:dyDescent="0.35">
      <c r="A390" s="1"/>
      <c r="B390" s="9"/>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9.5" customHeight="1" x14ac:dyDescent="0.35">
      <c r="A391" s="1"/>
      <c r="B391" s="9"/>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9.5" customHeight="1" x14ac:dyDescent="0.35">
      <c r="A392" s="1"/>
      <c r="B392" s="9"/>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9.5" customHeight="1" x14ac:dyDescent="0.35">
      <c r="A393" s="1"/>
      <c r="B393" s="9"/>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9.5" customHeight="1" x14ac:dyDescent="0.35">
      <c r="A394" s="1"/>
      <c r="B394" s="9"/>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9.5" customHeight="1" x14ac:dyDescent="0.35">
      <c r="A395" s="1"/>
      <c r="B395" s="9"/>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9.5" customHeight="1" x14ac:dyDescent="0.35">
      <c r="A396" s="1"/>
      <c r="B396" s="9"/>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9.5" customHeight="1" x14ac:dyDescent="0.35">
      <c r="A397" s="1"/>
      <c r="B397" s="9"/>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9.5" customHeight="1" x14ac:dyDescent="0.35">
      <c r="A398" s="1"/>
      <c r="B398" s="9"/>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9.5" customHeight="1" x14ac:dyDescent="0.35">
      <c r="A399" s="1"/>
      <c r="B399" s="9"/>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9.5" customHeight="1" x14ac:dyDescent="0.35">
      <c r="A400" s="1"/>
      <c r="B400" s="9"/>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9.5" customHeight="1" x14ac:dyDescent="0.35">
      <c r="A401" s="1"/>
      <c r="B401" s="9"/>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9.5" customHeight="1" x14ac:dyDescent="0.35">
      <c r="A402" s="1"/>
      <c r="B402" s="9"/>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9.5" customHeight="1" x14ac:dyDescent="0.35">
      <c r="A403" s="1"/>
      <c r="B403" s="9"/>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9.5" customHeight="1" x14ac:dyDescent="0.35">
      <c r="A404" s="1"/>
      <c r="B404" s="9"/>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9.5" customHeight="1" x14ac:dyDescent="0.35">
      <c r="A405" s="1"/>
      <c r="B405" s="9"/>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9.5" customHeight="1" x14ac:dyDescent="0.35">
      <c r="A406" s="1"/>
      <c r="B406" s="9"/>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9.5" customHeight="1" x14ac:dyDescent="0.35">
      <c r="A407" s="1"/>
      <c r="B407" s="9"/>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9.5" customHeight="1" x14ac:dyDescent="0.35">
      <c r="A408" s="1"/>
      <c r="B408" s="9"/>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9.5" customHeight="1" x14ac:dyDescent="0.35">
      <c r="A409" s="1"/>
      <c r="B409" s="9"/>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9.5" customHeight="1" x14ac:dyDescent="0.35">
      <c r="A410" s="1"/>
      <c r="B410" s="9"/>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9.5" customHeight="1" x14ac:dyDescent="0.35">
      <c r="A411" s="1"/>
      <c r="B411" s="9"/>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9.5" customHeight="1" x14ac:dyDescent="0.35">
      <c r="A412" s="1"/>
      <c r="B412" s="9"/>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9.5" customHeight="1" x14ac:dyDescent="0.35">
      <c r="A413" s="1"/>
      <c r="B413" s="9"/>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9.5" customHeight="1" x14ac:dyDescent="0.35">
      <c r="A414" s="1"/>
      <c r="B414" s="9"/>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9.5" customHeight="1" x14ac:dyDescent="0.35">
      <c r="A415" s="1"/>
      <c r="B415" s="9"/>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9.5" customHeight="1" x14ac:dyDescent="0.35">
      <c r="A416" s="1"/>
      <c r="B416" s="9"/>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9.5" customHeight="1" x14ac:dyDescent="0.35">
      <c r="A417" s="1"/>
      <c r="B417" s="9"/>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9.5" customHeight="1" x14ac:dyDescent="0.35">
      <c r="A418" s="1"/>
      <c r="B418" s="9"/>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9.5" customHeight="1" x14ac:dyDescent="0.35">
      <c r="A419" s="1"/>
      <c r="B419" s="9"/>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9.5" customHeight="1" x14ac:dyDescent="0.35">
      <c r="A420" s="1"/>
      <c r="B420" s="9"/>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9.5" customHeight="1" x14ac:dyDescent="0.35">
      <c r="A421" s="1"/>
      <c r="B421" s="9"/>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9.5" customHeight="1" x14ac:dyDescent="0.35">
      <c r="A422" s="1"/>
      <c r="B422" s="9"/>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9.5" customHeight="1" x14ac:dyDescent="0.35">
      <c r="A423" s="1"/>
      <c r="B423" s="9"/>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9.5" customHeight="1" x14ac:dyDescent="0.35">
      <c r="A424" s="1"/>
      <c r="B424" s="9"/>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9.5" customHeight="1" x14ac:dyDescent="0.35">
      <c r="A425" s="1"/>
      <c r="B425" s="9"/>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9.5" customHeight="1" x14ac:dyDescent="0.35">
      <c r="A426" s="1"/>
      <c r="B426" s="9"/>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9.5" customHeight="1" x14ac:dyDescent="0.35">
      <c r="A427" s="1"/>
      <c r="B427" s="9"/>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9.5" customHeight="1" x14ac:dyDescent="0.35">
      <c r="A428" s="1"/>
      <c r="B428" s="9"/>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9.5" customHeight="1" x14ac:dyDescent="0.35">
      <c r="A429" s="1"/>
      <c r="B429" s="9"/>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9.5" customHeight="1" x14ac:dyDescent="0.35">
      <c r="A430" s="1"/>
      <c r="B430" s="9"/>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9.5" customHeight="1" x14ac:dyDescent="0.35">
      <c r="A431" s="1"/>
      <c r="B431" s="9"/>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9.5" customHeight="1" x14ac:dyDescent="0.35">
      <c r="A432" s="1"/>
      <c r="B432" s="9"/>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9.5" customHeight="1" x14ac:dyDescent="0.35">
      <c r="A433" s="1"/>
      <c r="B433" s="9"/>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9.5" customHeight="1" x14ac:dyDescent="0.35">
      <c r="A434" s="1"/>
      <c r="B434" s="9"/>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9.5" customHeight="1" x14ac:dyDescent="0.35">
      <c r="A435" s="1"/>
      <c r="B435" s="9"/>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9.5" customHeight="1" x14ac:dyDescent="0.35">
      <c r="A436" s="1"/>
      <c r="B436" s="9"/>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9.5" customHeight="1" x14ac:dyDescent="0.35">
      <c r="A437" s="1"/>
      <c r="B437" s="9"/>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9.5" customHeight="1" x14ac:dyDescent="0.35">
      <c r="A438" s="1"/>
      <c r="B438" s="9"/>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9.5" customHeight="1" x14ac:dyDescent="0.35">
      <c r="A439" s="1"/>
      <c r="B439" s="9"/>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9.5" customHeight="1" x14ac:dyDescent="0.35">
      <c r="A440" s="1"/>
      <c r="B440" s="9"/>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9.5" customHeight="1" x14ac:dyDescent="0.35">
      <c r="A441" s="1"/>
      <c r="B441" s="9"/>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9.5" customHeight="1" x14ac:dyDescent="0.35">
      <c r="A442" s="1"/>
      <c r="B442" s="9"/>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9.5" customHeight="1" x14ac:dyDescent="0.35">
      <c r="A443" s="1"/>
      <c r="B443" s="9"/>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9.5" customHeight="1" x14ac:dyDescent="0.35">
      <c r="A444" s="1"/>
      <c r="B444" s="9"/>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9.5" customHeight="1" x14ac:dyDescent="0.35">
      <c r="A445" s="1"/>
      <c r="B445" s="9"/>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9.5" customHeight="1" x14ac:dyDescent="0.35">
      <c r="A446" s="1"/>
      <c r="B446" s="9"/>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9.5" customHeight="1" x14ac:dyDescent="0.35">
      <c r="A447" s="1"/>
      <c r="B447" s="9"/>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9.5" customHeight="1" x14ac:dyDescent="0.35">
      <c r="A448" s="1"/>
      <c r="B448" s="9"/>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9.5" customHeight="1" x14ac:dyDescent="0.35">
      <c r="A449" s="1"/>
      <c r="B449" s="9"/>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9.5" customHeight="1" x14ac:dyDescent="0.35">
      <c r="A450" s="1"/>
      <c r="B450" s="9"/>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9.5" customHeight="1" x14ac:dyDescent="0.35">
      <c r="A451" s="1"/>
      <c r="B451" s="9"/>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9.5" customHeight="1" x14ac:dyDescent="0.35">
      <c r="A452" s="1"/>
      <c r="B452" s="9"/>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9.5" customHeight="1" x14ac:dyDescent="0.35">
      <c r="A453" s="1"/>
      <c r="B453" s="9"/>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9.5" customHeight="1" x14ac:dyDescent="0.35">
      <c r="A454" s="1"/>
      <c r="B454" s="9"/>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9.5" customHeight="1" x14ac:dyDescent="0.35">
      <c r="A455" s="1"/>
      <c r="B455" s="9"/>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9.5" customHeight="1" x14ac:dyDescent="0.35">
      <c r="A456" s="1"/>
      <c r="B456" s="9"/>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9.5" customHeight="1" x14ac:dyDescent="0.35">
      <c r="A457" s="1"/>
      <c r="B457" s="9"/>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9.5" customHeight="1" x14ac:dyDescent="0.35">
      <c r="A458" s="1"/>
      <c r="B458" s="9"/>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9.5" customHeight="1" x14ac:dyDescent="0.35">
      <c r="A459" s="1"/>
      <c r="B459" s="9"/>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9.5" customHeight="1" x14ac:dyDescent="0.35">
      <c r="A460" s="1"/>
      <c r="B460" s="9"/>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9.5" customHeight="1" x14ac:dyDescent="0.35">
      <c r="A461" s="1"/>
      <c r="B461" s="9"/>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9.5" customHeight="1" x14ac:dyDescent="0.35">
      <c r="A462" s="1"/>
      <c r="B462" s="9"/>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9.5" customHeight="1" x14ac:dyDescent="0.35">
      <c r="A463" s="1"/>
      <c r="B463" s="9"/>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9.5" customHeight="1" x14ac:dyDescent="0.35">
      <c r="A464" s="1"/>
      <c r="B464" s="9"/>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9.5" customHeight="1" x14ac:dyDescent="0.35">
      <c r="A465" s="1"/>
      <c r="B465" s="9"/>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9.5" customHeight="1" x14ac:dyDescent="0.35">
      <c r="A466" s="1"/>
      <c r="B466" s="9"/>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9.5" customHeight="1" x14ac:dyDescent="0.35">
      <c r="A467" s="1"/>
      <c r="B467" s="9"/>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9.5" customHeight="1" x14ac:dyDescent="0.35">
      <c r="A468" s="1"/>
      <c r="B468" s="9"/>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9.5" customHeight="1" x14ac:dyDescent="0.35">
      <c r="A469" s="1"/>
      <c r="B469" s="9"/>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9.5" customHeight="1" x14ac:dyDescent="0.35">
      <c r="A470" s="1"/>
      <c r="B470" s="9"/>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9.5" customHeight="1" x14ac:dyDescent="0.35">
      <c r="A471" s="1"/>
      <c r="B471" s="9"/>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9.5" customHeight="1" x14ac:dyDescent="0.35">
      <c r="A472" s="1"/>
      <c r="B472" s="9"/>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9.5" customHeight="1" x14ac:dyDescent="0.35">
      <c r="A473" s="1"/>
      <c r="B473" s="9"/>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9.5" customHeight="1" x14ac:dyDescent="0.35">
      <c r="A474" s="1"/>
      <c r="B474" s="9"/>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9.5" customHeight="1" x14ac:dyDescent="0.35">
      <c r="A475" s="1"/>
      <c r="B475" s="9"/>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9.5" customHeight="1" x14ac:dyDescent="0.35">
      <c r="A476" s="1"/>
      <c r="B476" s="9"/>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9.5" customHeight="1" x14ac:dyDescent="0.35">
      <c r="A477" s="1"/>
      <c r="B477" s="9"/>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9.5" customHeight="1" x14ac:dyDescent="0.35">
      <c r="A478" s="1"/>
      <c r="B478" s="9"/>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9.5" customHeight="1" x14ac:dyDescent="0.35">
      <c r="A479" s="1"/>
      <c r="B479" s="9"/>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9.5" customHeight="1" x14ac:dyDescent="0.35">
      <c r="A480" s="1"/>
      <c r="B480" s="9"/>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9.5" customHeight="1" x14ac:dyDescent="0.35">
      <c r="A481" s="1"/>
      <c r="B481" s="9"/>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9.5" customHeight="1" x14ac:dyDescent="0.35">
      <c r="A482" s="1"/>
      <c r="B482" s="9"/>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9.5" customHeight="1" x14ac:dyDescent="0.35">
      <c r="A483" s="1"/>
      <c r="B483" s="9"/>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9.5" customHeight="1" x14ac:dyDescent="0.35">
      <c r="A484" s="1"/>
      <c r="B484" s="9"/>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9.5" customHeight="1" x14ac:dyDescent="0.35">
      <c r="A485" s="1"/>
      <c r="B485" s="9"/>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9.5" customHeight="1" x14ac:dyDescent="0.35">
      <c r="A486" s="1"/>
      <c r="B486" s="9"/>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9.5" customHeight="1" x14ac:dyDescent="0.35">
      <c r="A487" s="1"/>
      <c r="B487" s="9"/>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9.5" customHeight="1" x14ac:dyDescent="0.35">
      <c r="A488" s="1"/>
      <c r="B488" s="9"/>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9.5" customHeight="1" x14ac:dyDescent="0.35">
      <c r="A489" s="1"/>
      <c r="B489" s="9"/>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9.5" customHeight="1" x14ac:dyDescent="0.35">
      <c r="A490" s="1"/>
      <c r="B490" s="9"/>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9.5" customHeight="1" x14ac:dyDescent="0.35">
      <c r="A491" s="1"/>
      <c r="B491" s="9"/>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9.5" customHeight="1" x14ac:dyDescent="0.35">
      <c r="A492" s="1"/>
      <c r="B492" s="9"/>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9.5" customHeight="1" x14ac:dyDescent="0.35">
      <c r="A493" s="1"/>
      <c r="B493" s="9"/>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9.5" customHeight="1" x14ac:dyDescent="0.35">
      <c r="A494" s="1"/>
      <c r="B494" s="9"/>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9.5" customHeight="1" x14ac:dyDescent="0.35">
      <c r="A495" s="1"/>
      <c r="B495" s="9"/>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9.5" customHeight="1" x14ac:dyDescent="0.35">
      <c r="A496" s="1"/>
      <c r="B496" s="9"/>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9.5" customHeight="1" x14ac:dyDescent="0.35">
      <c r="A497" s="1"/>
      <c r="B497" s="9"/>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9.5" customHeight="1" x14ac:dyDescent="0.35">
      <c r="A498" s="1"/>
      <c r="B498" s="9"/>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9.5" customHeight="1" x14ac:dyDescent="0.35">
      <c r="A499" s="1"/>
      <c r="B499" s="9"/>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9.5" customHeight="1" x14ac:dyDescent="0.35">
      <c r="A500" s="1"/>
      <c r="B500" s="9"/>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9.5" customHeight="1" x14ac:dyDescent="0.35">
      <c r="A501" s="1"/>
      <c r="B501" s="9"/>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9.5" customHeight="1" x14ac:dyDescent="0.35">
      <c r="A502" s="1"/>
      <c r="B502" s="9"/>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9.5" customHeight="1" x14ac:dyDescent="0.35">
      <c r="A503" s="1"/>
      <c r="B503" s="9"/>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9.5" customHeight="1" x14ac:dyDescent="0.35">
      <c r="A504" s="1"/>
      <c r="B504" s="9"/>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9.5" customHeight="1" x14ac:dyDescent="0.35">
      <c r="A505" s="1"/>
      <c r="B505" s="9"/>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9.5" customHeight="1" x14ac:dyDescent="0.35">
      <c r="A506" s="1"/>
      <c r="B506" s="9"/>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9.5" customHeight="1" x14ac:dyDescent="0.35">
      <c r="A507" s="1"/>
      <c r="B507" s="9"/>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9.5" customHeight="1" x14ac:dyDescent="0.35">
      <c r="A508" s="1"/>
      <c r="B508" s="9"/>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9.5" customHeight="1" x14ac:dyDescent="0.35">
      <c r="A509" s="1"/>
      <c r="B509" s="9"/>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9.5" customHeight="1" x14ac:dyDescent="0.35">
      <c r="A510" s="1"/>
      <c r="B510" s="9"/>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9.5" customHeight="1" x14ac:dyDescent="0.35">
      <c r="A511" s="1"/>
      <c r="B511" s="9"/>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9.5" customHeight="1" x14ac:dyDescent="0.35">
      <c r="A512" s="1"/>
      <c r="B512" s="9"/>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9.5" customHeight="1" x14ac:dyDescent="0.35">
      <c r="A513" s="1"/>
      <c r="B513" s="9"/>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9.5" customHeight="1" x14ac:dyDescent="0.35">
      <c r="A514" s="1"/>
      <c r="B514" s="9"/>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9.5" customHeight="1" x14ac:dyDescent="0.35">
      <c r="A515" s="1"/>
      <c r="B515" s="9"/>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9.5" customHeight="1" x14ac:dyDescent="0.35">
      <c r="A516" s="1"/>
      <c r="B516" s="9"/>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9.5" customHeight="1" x14ac:dyDescent="0.35">
      <c r="A517" s="1"/>
      <c r="B517" s="9"/>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9.5" customHeight="1" x14ac:dyDescent="0.35">
      <c r="A518" s="1"/>
      <c r="B518" s="9"/>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9.5" customHeight="1" x14ac:dyDescent="0.35">
      <c r="A519" s="1"/>
      <c r="B519" s="9"/>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9.5" customHeight="1" x14ac:dyDescent="0.35">
      <c r="A520" s="1"/>
      <c r="B520" s="9"/>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9.5" customHeight="1" x14ac:dyDescent="0.35">
      <c r="A521" s="1"/>
      <c r="B521" s="9"/>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9.5" customHeight="1" x14ac:dyDescent="0.35">
      <c r="A522" s="1"/>
      <c r="B522" s="9"/>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9.5" customHeight="1" x14ac:dyDescent="0.35">
      <c r="A523" s="1"/>
      <c r="B523" s="9"/>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9.5" customHeight="1" x14ac:dyDescent="0.35">
      <c r="A524" s="1"/>
      <c r="B524" s="9"/>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9.5" customHeight="1" x14ac:dyDescent="0.35">
      <c r="A525" s="1"/>
      <c r="B525" s="9"/>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9.5" customHeight="1" x14ac:dyDescent="0.35">
      <c r="A526" s="1"/>
      <c r="B526" s="9"/>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9.5" customHeight="1" x14ac:dyDescent="0.35">
      <c r="A527" s="1"/>
      <c r="B527" s="9"/>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9.5" customHeight="1" x14ac:dyDescent="0.35">
      <c r="A528" s="1"/>
      <c r="B528" s="9"/>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9.5" customHeight="1" x14ac:dyDescent="0.35">
      <c r="A529" s="1"/>
      <c r="B529" s="9"/>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9.5" customHeight="1" x14ac:dyDescent="0.35">
      <c r="A530" s="1"/>
      <c r="B530" s="9"/>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9.5" customHeight="1" x14ac:dyDescent="0.35">
      <c r="A531" s="1"/>
      <c r="B531" s="9"/>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9.5" customHeight="1" x14ac:dyDescent="0.35">
      <c r="A532" s="1"/>
      <c r="B532" s="9"/>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9.5" customHeight="1" x14ac:dyDescent="0.35">
      <c r="A533" s="1"/>
      <c r="B533" s="9"/>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9.5" customHeight="1" x14ac:dyDescent="0.35">
      <c r="A534" s="1"/>
      <c r="B534" s="9"/>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9.5" customHeight="1" x14ac:dyDescent="0.35">
      <c r="A535" s="1"/>
      <c r="B535" s="9"/>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9.5" customHeight="1" x14ac:dyDescent="0.35">
      <c r="A536" s="1"/>
      <c r="B536" s="9"/>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9.5" customHeight="1" x14ac:dyDescent="0.35">
      <c r="A537" s="1"/>
      <c r="B537" s="9"/>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9.5" customHeight="1" x14ac:dyDescent="0.35">
      <c r="A538" s="1"/>
      <c r="B538" s="9"/>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9.5" customHeight="1" x14ac:dyDescent="0.35">
      <c r="A539" s="1"/>
      <c r="B539" s="9"/>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9.5" customHeight="1" x14ac:dyDescent="0.35">
      <c r="A540" s="1"/>
      <c r="B540" s="9"/>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9.5" customHeight="1" x14ac:dyDescent="0.35">
      <c r="A541" s="1"/>
      <c r="B541" s="9"/>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9.5" customHeight="1" x14ac:dyDescent="0.35">
      <c r="A542" s="1"/>
      <c r="B542" s="9"/>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9.5" customHeight="1" x14ac:dyDescent="0.35">
      <c r="A543" s="1"/>
      <c r="B543" s="9"/>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9.5" customHeight="1" x14ac:dyDescent="0.35">
      <c r="A544" s="1"/>
      <c r="B544" s="9"/>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9.5" customHeight="1" x14ac:dyDescent="0.35">
      <c r="A545" s="1"/>
      <c r="B545" s="9"/>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9.5" customHeight="1" x14ac:dyDescent="0.35">
      <c r="A546" s="1"/>
      <c r="B546" s="9"/>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9.5" customHeight="1" x14ac:dyDescent="0.35">
      <c r="A547" s="1"/>
      <c r="B547" s="9"/>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9.5" customHeight="1" x14ac:dyDescent="0.35">
      <c r="A548" s="1"/>
      <c r="B548" s="9"/>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9.5" customHeight="1" x14ac:dyDescent="0.35">
      <c r="A549" s="1"/>
      <c r="B549" s="9"/>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9.5" customHeight="1" x14ac:dyDescent="0.35">
      <c r="A550" s="1"/>
      <c r="B550" s="9"/>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9.5" customHeight="1" x14ac:dyDescent="0.35">
      <c r="A551" s="1"/>
      <c r="B551" s="9"/>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9.5" customHeight="1" x14ac:dyDescent="0.35">
      <c r="A552" s="1"/>
      <c r="B552" s="9"/>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9.5" customHeight="1" x14ac:dyDescent="0.35">
      <c r="A553" s="1"/>
      <c r="B553" s="9"/>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9.5" customHeight="1" x14ac:dyDescent="0.35">
      <c r="A554" s="1"/>
      <c r="B554" s="9"/>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9.5" customHeight="1" x14ac:dyDescent="0.35">
      <c r="A555" s="1"/>
      <c r="B555" s="9"/>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9.5" customHeight="1" x14ac:dyDescent="0.35">
      <c r="A556" s="1"/>
      <c r="B556" s="9"/>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9.5" customHeight="1" x14ac:dyDescent="0.35">
      <c r="A557" s="1"/>
      <c r="B557" s="9"/>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9.5" customHeight="1" x14ac:dyDescent="0.35">
      <c r="A558" s="1"/>
      <c r="B558" s="9"/>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9.5" customHeight="1" x14ac:dyDescent="0.35">
      <c r="A559" s="1"/>
      <c r="B559" s="9"/>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9.5" customHeight="1" x14ac:dyDescent="0.35">
      <c r="A560" s="1"/>
      <c r="B560" s="9"/>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9.5" customHeight="1" x14ac:dyDescent="0.35">
      <c r="A561" s="1"/>
      <c r="B561" s="9"/>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9.5" customHeight="1" x14ac:dyDescent="0.35">
      <c r="A562" s="1"/>
      <c r="B562" s="9"/>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9.5" customHeight="1" x14ac:dyDescent="0.35">
      <c r="A563" s="1"/>
      <c r="B563" s="9"/>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9.5" customHeight="1" x14ac:dyDescent="0.35">
      <c r="A564" s="1"/>
      <c r="B564" s="9"/>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9.5" customHeight="1" x14ac:dyDescent="0.35">
      <c r="A565" s="1"/>
      <c r="B565" s="9"/>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9.5" customHeight="1" x14ac:dyDescent="0.35">
      <c r="A566" s="1"/>
      <c r="B566" s="9"/>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9.5" customHeight="1" x14ac:dyDescent="0.35">
      <c r="A567" s="1"/>
      <c r="B567" s="9"/>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9.5" customHeight="1" x14ac:dyDescent="0.35">
      <c r="A568" s="1"/>
      <c r="B568" s="9"/>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9.5" customHeight="1" x14ac:dyDescent="0.35">
      <c r="A569" s="1"/>
      <c r="B569" s="9"/>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9.5" customHeight="1" x14ac:dyDescent="0.35">
      <c r="A570" s="1"/>
      <c r="B570" s="9"/>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9.5" customHeight="1" x14ac:dyDescent="0.35">
      <c r="A571" s="1"/>
      <c r="B571" s="9"/>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9.5" customHeight="1" x14ac:dyDescent="0.35">
      <c r="A572" s="1"/>
      <c r="B572" s="9"/>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9.5" customHeight="1" x14ac:dyDescent="0.35">
      <c r="A573" s="1"/>
      <c r="B573" s="9"/>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9.5" customHeight="1" x14ac:dyDescent="0.35">
      <c r="A574" s="1"/>
      <c r="B574" s="9"/>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9.5" customHeight="1" x14ac:dyDescent="0.35">
      <c r="A575" s="1"/>
      <c r="B575" s="9"/>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9.5" customHeight="1" x14ac:dyDescent="0.35">
      <c r="A576" s="1"/>
      <c r="B576" s="9"/>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9.5" customHeight="1" x14ac:dyDescent="0.35">
      <c r="A577" s="1"/>
      <c r="B577" s="9"/>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9.5" customHeight="1" x14ac:dyDescent="0.35">
      <c r="A578" s="1"/>
      <c r="B578" s="9"/>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9.5" customHeight="1" x14ac:dyDescent="0.35">
      <c r="A579" s="1"/>
      <c r="B579" s="9"/>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9.5" customHeight="1" x14ac:dyDescent="0.35">
      <c r="A580" s="1"/>
      <c r="B580" s="9"/>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9.5" customHeight="1" x14ac:dyDescent="0.35">
      <c r="A581" s="1"/>
      <c r="B581" s="9"/>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9.5" customHeight="1" x14ac:dyDescent="0.35">
      <c r="A582" s="1"/>
      <c r="B582" s="9"/>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9.5" customHeight="1" x14ac:dyDescent="0.35">
      <c r="A583" s="1"/>
      <c r="B583" s="9"/>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9.5" customHeight="1" x14ac:dyDescent="0.35">
      <c r="A584" s="1"/>
      <c r="B584" s="9"/>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9.5" customHeight="1" x14ac:dyDescent="0.35">
      <c r="A585" s="1"/>
      <c r="B585" s="9"/>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9.5" customHeight="1" x14ac:dyDescent="0.35">
      <c r="A586" s="1"/>
      <c r="B586" s="9"/>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9.5" customHeight="1" x14ac:dyDescent="0.35">
      <c r="A587" s="1"/>
      <c r="B587" s="9"/>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9.5" customHeight="1" x14ac:dyDescent="0.35">
      <c r="A588" s="1"/>
      <c r="B588" s="9"/>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9.5" customHeight="1" x14ac:dyDescent="0.35">
      <c r="A589" s="1"/>
      <c r="B589" s="9"/>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9.5" customHeight="1" x14ac:dyDescent="0.35">
      <c r="A590" s="1"/>
      <c r="B590" s="9"/>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9.5" customHeight="1" x14ac:dyDescent="0.35">
      <c r="A591" s="1"/>
      <c r="B591" s="9"/>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9.5" customHeight="1" x14ac:dyDescent="0.35">
      <c r="A592" s="1"/>
      <c r="B592" s="9"/>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9.5" customHeight="1" x14ac:dyDescent="0.35">
      <c r="A593" s="1"/>
      <c r="B593" s="9"/>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9.5" customHeight="1" x14ac:dyDescent="0.35">
      <c r="A594" s="1"/>
      <c r="B594" s="9"/>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9.5" customHeight="1" x14ac:dyDescent="0.35">
      <c r="A595" s="1"/>
      <c r="B595" s="9"/>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9.5" customHeight="1" x14ac:dyDescent="0.35">
      <c r="A596" s="1"/>
      <c r="B596" s="9"/>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9.5" customHeight="1" x14ac:dyDescent="0.35">
      <c r="A597" s="1"/>
      <c r="B597" s="9"/>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9.5" customHeight="1" x14ac:dyDescent="0.35">
      <c r="A598" s="1"/>
      <c r="B598" s="9"/>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9.5" customHeight="1" x14ac:dyDescent="0.35">
      <c r="A599" s="1"/>
      <c r="B599" s="9"/>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9.5" customHeight="1" x14ac:dyDescent="0.35">
      <c r="A600" s="1"/>
      <c r="B600" s="9"/>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9.5" customHeight="1" x14ac:dyDescent="0.35">
      <c r="A601" s="1"/>
      <c r="B601" s="9"/>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9.5" customHeight="1" x14ac:dyDescent="0.35">
      <c r="A602" s="1"/>
      <c r="B602" s="9"/>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9.5" customHeight="1" x14ac:dyDescent="0.35">
      <c r="A603" s="1"/>
      <c r="B603" s="9"/>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9.5" customHeight="1" x14ac:dyDescent="0.35">
      <c r="A604" s="1"/>
      <c r="B604" s="9"/>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9.5" customHeight="1" x14ac:dyDescent="0.35">
      <c r="A605" s="1"/>
      <c r="B605" s="9"/>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9.5" customHeight="1" x14ac:dyDescent="0.35">
      <c r="A606" s="1"/>
      <c r="B606" s="9"/>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9.5" customHeight="1" x14ac:dyDescent="0.35">
      <c r="A607" s="1"/>
      <c r="B607" s="9"/>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9.5" customHeight="1" x14ac:dyDescent="0.35">
      <c r="A608" s="1"/>
      <c r="B608" s="9"/>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9.5" customHeight="1" x14ac:dyDescent="0.35">
      <c r="A609" s="1"/>
      <c r="B609" s="9"/>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9.5" customHeight="1" x14ac:dyDescent="0.35">
      <c r="A610" s="1"/>
      <c r="B610" s="9"/>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9.5" customHeight="1" x14ac:dyDescent="0.35">
      <c r="A611" s="1"/>
      <c r="B611" s="9"/>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9.5" customHeight="1" x14ac:dyDescent="0.35">
      <c r="A612" s="1"/>
      <c r="B612" s="9"/>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9.5" customHeight="1" x14ac:dyDescent="0.35">
      <c r="A613" s="1"/>
      <c r="B613" s="9"/>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9.5" customHeight="1" x14ac:dyDescent="0.35">
      <c r="A614" s="1"/>
      <c r="B614" s="9"/>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9.5" customHeight="1" x14ac:dyDescent="0.35">
      <c r="A615" s="1"/>
      <c r="B615" s="9"/>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9.5" customHeight="1" x14ac:dyDescent="0.35">
      <c r="A616" s="1"/>
      <c r="B616" s="9"/>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9.5" customHeight="1" x14ac:dyDescent="0.35">
      <c r="A617" s="1"/>
      <c r="B617" s="9"/>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9.5" customHeight="1" x14ac:dyDescent="0.35">
      <c r="A618" s="1"/>
      <c r="B618" s="9"/>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9.5" customHeight="1" x14ac:dyDescent="0.35">
      <c r="A619" s="1"/>
      <c r="B619" s="9"/>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9.5" customHeight="1" x14ac:dyDescent="0.35">
      <c r="A620" s="1"/>
      <c r="B620" s="9"/>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9.5" customHeight="1" x14ac:dyDescent="0.35">
      <c r="A621" s="1"/>
      <c r="B621" s="9"/>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9.5" customHeight="1" x14ac:dyDescent="0.35">
      <c r="A622" s="1"/>
      <c r="B622" s="9"/>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9.5" customHeight="1" x14ac:dyDescent="0.35">
      <c r="A623" s="1"/>
      <c r="B623" s="9"/>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9.5" customHeight="1" x14ac:dyDescent="0.35">
      <c r="A624" s="1"/>
      <c r="B624" s="9"/>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9.5" customHeight="1" x14ac:dyDescent="0.35">
      <c r="A625" s="1"/>
      <c r="B625" s="9"/>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9.5" customHeight="1" x14ac:dyDescent="0.35">
      <c r="A626" s="1"/>
      <c r="B626" s="9"/>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9.5" customHeight="1" x14ac:dyDescent="0.35">
      <c r="A627" s="1"/>
      <c r="B627" s="9"/>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9.5" customHeight="1" x14ac:dyDescent="0.35">
      <c r="A628" s="1"/>
      <c r="B628" s="9"/>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9.5" customHeight="1" x14ac:dyDescent="0.35">
      <c r="A629" s="1"/>
      <c r="B629" s="9"/>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9.5" customHeight="1" x14ac:dyDescent="0.35">
      <c r="A630" s="1"/>
      <c r="B630" s="9"/>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9.5" customHeight="1" x14ac:dyDescent="0.35">
      <c r="A631" s="1"/>
      <c r="B631" s="9"/>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9.5" customHeight="1" x14ac:dyDescent="0.35">
      <c r="A632" s="1"/>
      <c r="B632" s="9"/>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9.5" customHeight="1" x14ac:dyDescent="0.35">
      <c r="A633" s="1"/>
      <c r="B633" s="9"/>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9.5" customHeight="1" x14ac:dyDescent="0.35">
      <c r="A634" s="1"/>
      <c r="B634" s="9"/>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9.5" customHeight="1" x14ac:dyDescent="0.35">
      <c r="A635" s="1"/>
      <c r="B635" s="9"/>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9.5" customHeight="1" x14ac:dyDescent="0.35">
      <c r="A636" s="1"/>
      <c r="B636" s="9"/>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9.5" customHeight="1" x14ac:dyDescent="0.35">
      <c r="A637" s="1"/>
      <c r="B637" s="9"/>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9.5" customHeight="1" x14ac:dyDescent="0.35">
      <c r="A638" s="1"/>
      <c r="B638" s="9"/>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9.5" customHeight="1" x14ac:dyDescent="0.35">
      <c r="A639" s="1"/>
      <c r="B639" s="9"/>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9.5" customHeight="1" x14ac:dyDescent="0.35">
      <c r="A640" s="1"/>
      <c r="B640" s="9"/>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9.5" customHeight="1" x14ac:dyDescent="0.35">
      <c r="A641" s="1"/>
      <c r="B641" s="9"/>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9.5" customHeight="1" x14ac:dyDescent="0.35">
      <c r="A642" s="1"/>
      <c r="B642" s="9"/>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9.5" customHeight="1" x14ac:dyDescent="0.35">
      <c r="A643" s="1"/>
      <c r="B643" s="9"/>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9.5" customHeight="1" x14ac:dyDescent="0.35">
      <c r="A644" s="1"/>
      <c r="B644" s="9"/>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9.5" customHeight="1" x14ac:dyDescent="0.35">
      <c r="A645" s="1"/>
      <c r="B645" s="9"/>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9.5" customHeight="1" x14ac:dyDescent="0.35">
      <c r="A646" s="1"/>
      <c r="B646" s="9"/>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9.5" customHeight="1" x14ac:dyDescent="0.35">
      <c r="A647" s="1"/>
      <c r="B647" s="9"/>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9.5" customHeight="1" x14ac:dyDescent="0.35">
      <c r="A648" s="1"/>
      <c r="B648" s="9"/>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9.5" customHeight="1" x14ac:dyDescent="0.35">
      <c r="A649" s="1"/>
      <c r="B649" s="9"/>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9.5" customHeight="1" x14ac:dyDescent="0.35">
      <c r="A650" s="1"/>
      <c r="B650" s="9"/>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9.5" customHeight="1" x14ac:dyDescent="0.35">
      <c r="A651" s="1"/>
      <c r="B651" s="9"/>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9.5" customHeight="1" x14ac:dyDescent="0.35">
      <c r="A652" s="1"/>
      <c r="B652" s="9"/>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9.5" customHeight="1" x14ac:dyDescent="0.35">
      <c r="A653" s="1"/>
      <c r="B653" s="9"/>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9.5" customHeight="1" x14ac:dyDescent="0.35">
      <c r="A654" s="1"/>
      <c r="B654" s="9"/>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9.5" customHeight="1" x14ac:dyDescent="0.35">
      <c r="A655" s="1"/>
      <c r="B655" s="9"/>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9.5" customHeight="1" x14ac:dyDescent="0.35">
      <c r="A656" s="1"/>
      <c r="B656" s="9"/>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9.5" customHeight="1" x14ac:dyDescent="0.35">
      <c r="A657" s="1"/>
      <c r="B657" s="9"/>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9.5" customHeight="1" x14ac:dyDescent="0.35">
      <c r="A658" s="1"/>
      <c r="B658" s="9"/>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9.5" customHeight="1" x14ac:dyDescent="0.35">
      <c r="A659" s="1"/>
      <c r="B659" s="9"/>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9.5" customHeight="1" x14ac:dyDescent="0.35">
      <c r="A660" s="1"/>
      <c r="B660" s="9"/>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9.5" customHeight="1" x14ac:dyDescent="0.35">
      <c r="A661" s="1"/>
      <c r="B661" s="9"/>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9.5" customHeight="1" x14ac:dyDescent="0.35">
      <c r="A662" s="1"/>
      <c r="B662" s="9"/>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9.5" customHeight="1" x14ac:dyDescent="0.35">
      <c r="A663" s="1"/>
      <c r="B663" s="9"/>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9.5" customHeight="1" x14ac:dyDescent="0.35">
      <c r="A664" s="1"/>
      <c r="B664" s="9"/>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9.5" customHeight="1" x14ac:dyDescent="0.35">
      <c r="A665" s="1"/>
      <c r="B665" s="9"/>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9.5" customHeight="1" x14ac:dyDescent="0.35">
      <c r="A666" s="1"/>
      <c r="B666" s="9"/>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9.5" customHeight="1" x14ac:dyDescent="0.35">
      <c r="A667" s="1"/>
      <c r="B667" s="9"/>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9.5" customHeight="1" x14ac:dyDescent="0.35">
      <c r="A668" s="1"/>
      <c r="B668" s="9"/>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9.5" customHeight="1" x14ac:dyDescent="0.35">
      <c r="A669" s="1"/>
      <c r="B669" s="9"/>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9.5" customHeight="1" x14ac:dyDescent="0.35">
      <c r="A670" s="1"/>
      <c r="B670" s="9"/>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9.5" customHeight="1" x14ac:dyDescent="0.35">
      <c r="A671" s="1"/>
      <c r="B671" s="9"/>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9.5" customHeight="1" x14ac:dyDescent="0.35">
      <c r="A672" s="1"/>
      <c r="B672" s="9"/>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9.5" customHeight="1" x14ac:dyDescent="0.35">
      <c r="A673" s="1"/>
      <c r="B673" s="9"/>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9.5" customHeight="1" x14ac:dyDescent="0.35">
      <c r="A674" s="1"/>
      <c r="B674" s="9"/>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9.5" customHeight="1" x14ac:dyDescent="0.35">
      <c r="A675" s="1"/>
      <c r="B675" s="9"/>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9.5" customHeight="1" x14ac:dyDescent="0.35">
      <c r="A676" s="1"/>
      <c r="B676" s="9"/>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9.5" customHeight="1" x14ac:dyDescent="0.35">
      <c r="A677" s="1"/>
      <c r="B677" s="9"/>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9.5" customHeight="1" x14ac:dyDescent="0.35">
      <c r="A678" s="1"/>
      <c r="B678" s="9"/>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9.5" customHeight="1" x14ac:dyDescent="0.35">
      <c r="A679" s="1"/>
      <c r="B679" s="9"/>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9.5" customHeight="1" x14ac:dyDescent="0.35">
      <c r="A680" s="1"/>
      <c r="B680" s="9"/>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9.5" customHeight="1" x14ac:dyDescent="0.35">
      <c r="A681" s="1"/>
      <c r="B681" s="9"/>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9.5" customHeight="1" x14ac:dyDescent="0.35">
      <c r="A682" s="1"/>
      <c r="B682" s="9"/>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9.5" customHeight="1" x14ac:dyDescent="0.35">
      <c r="A683" s="1"/>
      <c r="B683" s="9"/>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9.5" customHeight="1" x14ac:dyDescent="0.35">
      <c r="A684" s="1"/>
      <c r="B684" s="9"/>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9.5" customHeight="1" x14ac:dyDescent="0.35">
      <c r="A685" s="1"/>
      <c r="B685" s="9"/>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9.5" customHeight="1" x14ac:dyDescent="0.35">
      <c r="A686" s="1"/>
      <c r="B686" s="9"/>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9.5" customHeight="1" x14ac:dyDescent="0.35">
      <c r="A687" s="1"/>
      <c r="B687" s="9"/>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9.5" customHeight="1" x14ac:dyDescent="0.35">
      <c r="A688" s="1"/>
      <c r="B688" s="9"/>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9.5" customHeight="1" x14ac:dyDescent="0.35">
      <c r="A689" s="1"/>
      <c r="B689" s="9"/>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9.5" customHeight="1" x14ac:dyDescent="0.35">
      <c r="A690" s="1"/>
      <c r="B690" s="9"/>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9.5" customHeight="1" x14ac:dyDescent="0.35">
      <c r="A691" s="1"/>
      <c r="B691" s="9"/>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9.5" customHeight="1" x14ac:dyDescent="0.35">
      <c r="A692" s="1"/>
      <c r="B692" s="9"/>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9.5" customHeight="1" x14ac:dyDescent="0.35">
      <c r="A693" s="1"/>
      <c r="B693" s="9"/>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9.5" customHeight="1" x14ac:dyDescent="0.35">
      <c r="A694" s="1"/>
      <c r="B694" s="9"/>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9.5" customHeight="1" x14ac:dyDescent="0.35">
      <c r="A695" s="1"/>
      <c r="B695" s="9"/>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9.5" customHeight="1" x14ac:dyDescent="0.35">
      <c r="A696" s="1"/>
      <c r="B696" s="9"/>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9.5" customHeight="1" x14ac:dyDescent="0.35">
      <c r="A697" s="1"/>
      <c r="B697" s="9"/>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9.5" customHeight="1" x14ac:dyDescent="0.35">
      <c r="A698" s="1"/>
      <c r="B698" s="9"/>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9.5" customHeight="1" x14ac:dyDescent="0.35">
      <c r="A699" s="1"/>
      <c r="B699" s="9"/>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9.5" customHeight="1" x14ac:dyDescent="0.35">
      <c r="A700" s="1"/>
      <c r="B700" s="9"/>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9.5" customHeight="1" x14ac:dyDescent="0.35">
      <c r="A701" s="1"/>
      <c r="B701" s="9"/>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9.5" customHeight="1" x14ac:dyDescent="0.35">
      <c r="A702" s="1"/>
      <c r="B702" s="9"/>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9.5" customHeight="1" x14ac:dyDescent="0.35">
      <c r="A703" s="1"/>
      <c r="B703" s="9"/>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9.5" customHeight="1" x14ac:dyDescent="0.35">
      <c r="A704" s="1"/>
      <c r="B704" s="9"/>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9.5" customHeight="1" x14ac:dyDescent="0.35">
      <c r="A705" s="1"/>
      <c r="B705" s="9"/>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9.5" customHeight="1" x14ac:dyDescent="0.35">
      <c r="A706" s="1"/>
      <c r="B706" s="9"/>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9.5" customHeight="1" x14ac:dyDescent="0.35">
      <c r="A707" s="1"/>
      <c r="B707" s="9"/>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9.5" customHeight="1" x14ac:dyDescent="0.35">
      <c r="A708" s="1"/>
      <c r="B708" s="9"/>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9.5" customHeight="1" x14ac:dyDescent="0.35">
      <c r="A709" s="1"/>
      <c r="B709" s="9"/>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9.5" customHeight="1" x14ac:dyDescent="0.35">
      <c r="A710" s="1"/>
      <c r="B710" s="9"/>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9.5" customHeight="1" x14ac:dyDescent="0.35">
      <c r="A711" s="1"/>
      <c r="B711" s="9"/>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9.5" customHeight="1" x14ac:dyDescent="0.35">
      <c r="A712" s="1"/>
      <c r="B712" s="9"/>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9.5" customHeight="1" x14ac:dyDescent="0.35">
      <c r="A713" s="1"/>
      <c r="B713" s="9"/>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9.5" customHeight="1" x14ac:dyDescent="0.35">
      <c r="A714" s="1"/>
      <c r="B714" s="9"/>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9.5" customHeight="1" x14ac:dyDescent="0.35">
      <c r="A715" s="1"/>
      <c r="B715" s="9"/>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9.5" customHeight="1" x14ac:dyDescent="0.35">
      <c r="A716" s="1"/>
      <c r="B716" s="9"/>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9.5" customHeight="1" x14ac:dyDescent="0.35">
      <c r="A717" s="1"/>
      <c r="B717" s="9"/>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9.5" customHeight="1" x14ac:dyDescent="0.35">
      <c r="A718" s="1"/>
      <c r="B718" s="9"/>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9.5" customHeight="1" x14ac:dyDescent="0.35">
      <c r="A719" s="1"/>
      <c r="B719" s="9"/>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9.5" customHeight="1" x14ac:dyDescent="0.35">
      <c r="A720" s="1"/>
      <c r="B720" s="9"/>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9.5" customHeight="1" x14ac:dyDescent="0.35">
      <c r="A721" s="1"/>
      <c r="B721" s="9"/>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9.5" customHeight="1" x14ac:dyDescent="0.35">
      <c r="A722" s="1"/>
      <c r="B722" s="9"/>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9.5" customHeight="1" x14ac:dyDescent="0.35">
      <c r="A723" s="1"/>
      <c r="B723" s="9"/>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9.5" customHeight="1" x14ac:dyDescent="0.35">
      <c r="A724" s="1"/>
      <c r="B724" s="9"/>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9.5" customHeight="1" x14ac:dyDescent="0.35">
      <c r="A725" s="1"/>
      <c r="B725" s="9"/>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9.5" customHeight="1" x14ac:dyDescent="0.35">
      <c r="A726" s="1"/>
      <c r="B726" s="9"/>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9.5" customHeight="1" x14ac:dyDescent="0.35">
      <c r="A727" s="1"/>
      <c r="B727" s="9"/>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9.5" customHeight="1" x14ac:dyDescent="0.35">
      <c r="A728" s="1"/>
      <c r="B728" s="9"/>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9.5" customHeight="1" x14ac:dyDescent="0.35">
      <c r="A729" s="1"/>
      <c r="B729" s="9"/>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9.5" customHeight="1" x14ac:dyDescent="0.35">
      <c r="A730" s="1"/>
      <c r="B730" s="9"/>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9.5" customHeight="1" x14ac:dyDescent="0.35">
      <c r="A731" s="1"/>
      <c r="B731" s="9"/>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9.5" customHeight="1" x14ac:dyDescent="0.35">
      <c r="A732" s="1"/>
      <c r="B732" s="9"/>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9.5" customHeight="1" x14ac:dyDescent="0.35">
      <c r="A733" s="1"/>
      <c r="B733" s="9"/>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9.5" customHeight="1" x14ac:dyDescent="0.35">
      <c r="A734" s="1"/>
      <c r="B734" s="9"/>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9.5" customHeight="1" x14ac:dyDescent="0.35">
      <c r="A735" s="1"/>
      <c r="B735" s="9"/>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9.5" customHeight="1" x14ac:dyDescent="0.35">
      <c r="A736" s="1"/>
      <c r="B736" s="9"/>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9.5" customHeight="1" x14ac:dyDescent="0.35">
      <c r="A737" s="1"/>
      <c r="B737" s="9"/>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9.5" customHeight="1" x14ac:dyDescent="0.35">
      <c r="A738" s="1"/>
      <c r="B738" s="9"/>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9.5" customHeight="1" x14ac:dyDescent="0.35">
      <c r="A739" s="1"/>
      <c r="B739" s="9"/>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9.5" customHeight="1" x14ac:dyDescent="0.35">
      <c r="A740" s="1"/>
      <c r="B740" s="9"/>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9.5" customHeight="1" x14ac:dyDescent="0.35">
      <c r="A741" s="1"/>
      <c r="B741" s="9"/>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9.5" customHeight="1" x14ac:dyDescent="0.35">
      <c r="A742" s="1"/>
      <c r="B742" s="9"/>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9.5" customHeight="1" x14ac:dyDescent="0.35">
      <c r="A743" s="1"/>
      <c r="B743" s="9"/>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9.5" customHeight="1" x14ac:dyDescent="0.35">
      <c r="A744" s="1"/>
      <c r="B744" s="9"/>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9.5" customHeight="1" x14ac:dyDescent="0.35">
      <c r="A745" s="1"/>
      <c r="B745" s="9"/>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9.5" customHeight="1" x14ac:dyDescent="0.35">
      <c r="A746" s="1"/>
      <c r="B746" s="9"/>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9.5" customHeight="1" x14ac:dyDescent="0.35">
      <c r="A747" s="1"/>
      <c r="B747" s="9"/>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9.5" customHeight="1" x14ac:dyDescent="0.35">
      <c r="A748" s="1"/>
      <c r="B748" s="9"/>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9.5" customHeight="1" x14ac:dyDescent="0.35">
      <c r="A749" s="1"/>
      <c r="B749" s="9"/>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9.5" customHeight="1" x14ac:dyDescent="0.35">
      <c r="A750" s="1"/>
      <c r="B750" s="9"/>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9.5" customHeight="1" x14ac:dyDescent="0.35">
      <c r="A751" s="1"/>
      <c r="B751" s="9"/>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9.5" customHeight="1" x14ac:dyDescent="0.35">
      <c r="A752" s="1"/>
      <c r="B752" s="9"/>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9.5" customHeight="1" x14ac:dyDescent="0.35">
      <c r="A753" s="1"/>
      <c r="B753" s="9"/>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9.5" customHeight="1" x14ac:dyDescent="0.35">
      <c r="A754" s="1"/>
      <c r="B754" s="9"/>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9.5" customHeight="1" x14ac:dyDescent="0.35">
      <c r="A755" s="1"/>
      <c r="B755" s="9"/>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9.5" customHeight="1" x14ac:dyDescent="0.35">
      <c r="A756" s="1"/>
      <c r="B756" s="9"/>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9.5" customHeight="1" x14ac:dyDescent="0.35">
      <c r="A757" s="1"/>
      <c r="B757" s="9"/>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9.5" customHeight="1" x14ac:dyDescent="0.35">
      <c r="A758" s="1"/>
      <c r="B758" s="9"/>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9.5" customHeight="1" x14ac:dyDescent="0.35">
      <c r="A759" s="1"/>
      <c r="B759" s="9"/>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9.5" customHeight="1" x14ac:dyDescent="0.35">
      <c r="A760" s="1"/>
      <c r="B760" s="9"/>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9.5" customHeight="1" x14ac:dyDescent="0.35">
      <c r="A761" s="1"/>
      <c r="B761" s="9"/>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9.5" customHeight="1" x14ac:dyDescent="0.35">
      <c r="A762" s="1"/>
      <c r="B762" s="9"/>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9.5" customHeight="1" x14ac:dyDescent="0.35">
      <c r="A763" s="1"/>
      <c r="B763" s="9"/>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9.5" customHeight="1" x14ac:dyDescent="0.35">
      <c r="A764" s="1"/>
      <c r="B764" s="9"/>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9.5" customHeight="1" x14ac:dyDescent="0.35">
      <c r="A765" s="1"/>
      <c r="B765" s="9"/>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9.5" customHeight="1" x14ac:dyDescent="0.35">
      <c r="A766" s="1"/>
      <c r="B766" s="9"/>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9.5" customHeight="1" x14ac:dyDescent="0.35">
      <c r="A767" s="1"/>
      <c r="B767" s="9"/>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9.5" customHeight="1" x14ac:dyDescent="0.35">
      <c r="A768" s="1"/>
      <c r="B768" s="9"/>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9.5" customHeight="1" x14ac:dyDescent="0.35">
      <c r="A769" s="1"/>
      <c r="B769" s="9"/>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9.5" customHeight="1" x14ac:dyDescent="0.35">
      <c r="A770" s="1"/>
      <c r="B770" s="9"/>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9.5" customHeight="1" x14ac:dyDescent="0.35">
      <c r="A771" s="1"/>
      <c r="B771" s="9"/>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9.5" customHeight="1" x14ac:dyDescent="0.35">
      <c r="A772" s="1"/>
      <c r="B772" s="9"/>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9.5" customHeight="1" x14ac:dyDescent="0.35">
      <c r="A773" s="1"/>
      <c r="B773" s="9"/>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9.5" customHeight="1" x14ac:dyDescent="0.35">
      <c r="A774" s="1"/>
      <c r="B774" s="9"/>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9.5" customHeight="1" x14ac:dyDescent="0.35">
      <c r="A775" s="1"/>
      <c r="B775" s="9"/>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9.5" customHeight="1" x14ac:dyDescent="0.35">
      <c r="A776" s="1"/>
      <c r="B776" s="9"/>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9.5" customHeight="1" x14ac:dyDescent="0.35">
      <c r="A777" s="1"/>
      <c r="B777" s="9"/>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9.5" customHeight="1" x14ac:dyDescent="0.35">
      <c r="A778" s="1"/>
      <c r="B778" s="9"/>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9.5" customHeight="1" x14ac:dyDescent="0.35">
      <c r="A779" s="1"/>
      <c r="B779" s="9"/>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9.5" customHeight="1" x14ac:dyDescent="0.35">
      <c r="A780" s="1"/>
      <c r="B780" s="9"/>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9.5" customHeight="1" x14ac:dyDescent="0.35">
      <c r="A781" s="1"/>
      <c r="B781" s="9"/>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9.5" customHeight="1" x14ac:dyDescent="0.35">
      <c r="A782" s="1"/>
      <c r="B782" s="9"/>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9.5" customHeight="1" x14ac:dyDescent="0.35">
      <c r="A783" s="1"/>
      <c r="B783" s="9"/>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9.5" customHeight="1" x14ac:dyDescent="0.35">
      <c r="A784" s="1"/>
      <c r="B784" s="9"/>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9.5" customHeight="1" x14ac:dyDescent="0.35">
      <c r="A785" s="1"/>
      <c r="B785" s="9"/>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9.5" customHeight="1" x14ac:dyDescent="0.35">
      <c r="A786" s="1"/>
      <c r="B786" s="9"/>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9.5" customHeight="1" x14ac:dyDescent="0.35">
      <c r="A787" s="1"/>
      <c r="B787" s="9"/>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9.5" customHeight="1" x14ac:dyDescent="0.35">
      <c r="A788" s="1"/>
      <c r="B788" s="9"/>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9.5" customHeight="1" x14ac:dyDescent="0.35">
      <c r="A789" s="1"/>
      <c r="B789" s="9"/>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9.5" customHeight="1" x14ac:dyDescent="0.35">
      <c r="A790" s="1"/>
      <c r="B790" s="9"/>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9.5" customHeight="1" x14ac:dyDescent="0.35">
      <c r="A791" s="1"/>
      <c r="B791" s="9"/>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9.5" customHeight="1" x14ac:dyDescent="0.35">
      <c r="A792" s="1"/>
      <c r="B792" s="9"/>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9.5" customHeight="1" x14ac:dyDescent="0.35">
      <c r="A793" s="1"/>
      <c r="B793" s="9"/>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9.5" customHeight="1" x14ac:dyDescent="0.35">
      <c r="A794" s="1"/>
      <c r="B794" s="9"/>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9.5" customHeight="1" x14ac:dyDescent="0.35">
      <c r="A795" s="1"/>
      <c r="B795" s="9"/>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9.5" customHeight="1" x14ac:dyDescent="0.35">
      <c r="A796" s="1"/>
      <c r="B796" s="9"/>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9.5" customHeight="1" x14ac:dyDescent="0.35">
      <c r="A797" s="1"/>
      <c r="B797" s="9"/>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9.5" customHeight="1" x14ac:dyDescent="0.35">
      <c r="A798" s="1"/>
      <c r="B798" s="9"/>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9.5" customHeight="1" x14ac:dyDescent="0.35">
      <c r="A799" s="1"/>
      <c r="B799" s="9"/>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9.5" customHeight="1" x14ac:dyDescent="0.35">
      <c r="A800" s="1"/>
      <c r="B800" s="9"/>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9.5" customHeight="1" x14ac:dyDescent="0.35">
      <c r="A801" s="1"/>
      <c r="B801" s="9"/>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9.5" customHeight="1" x14ac:dyDescent="0.35">
      <c r="A802" s="1"/>
      <c r="B802" s="9"/>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9.5" customHeight="1" x14ac:dyDescent="0.35">
      <c r="A803" s="1"/>
      <c r="B803" s="9"/>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9.5" customHeight="1" x14ac:dyDescent="0.35">
      <c r="A804" s="1"/>
      <c r="B804" s="9"/>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9.5" customHeight="1" x14ac:dyDescent="0.35">
      <c r="A805" s="1"/>
      <c r="B805" s="9"/>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9.5" customHeight="1" x14ac:dyDescent="0.35">
      <c r="A806" s="1"/>
      <c r="B806" s="9"/>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9.5" customHeight="1" x14ac:dyDescent="0.35">
      <c r="A807" s="1"/>
      <c r="B807" s="9"/>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9.5" customHeight="1" x14ac:dyDescent="0.35">
      <c r="A808" s="1"/>
      <c r="B808" s="9"/>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9.5" customHeight="1" x14ac:dyDescent="0.35">
      <c r="A809" s="1"/>
      <c r="B809" s="9"/>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9.5" customHeight="1" x14ac:dyDescent="0.35">
      <c r="A810" s="1"/>
      <c r="B810" s="9"/>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9.5" customHeight="1" x14ac:dyDescent="0.35">
      <c r="A811" s="1"/>
      <c r="B811" s="9"/>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9.5" customHeight="1" x14ac:dyDescent="0.35">
      <c r="A812" s="1"/>
      <c r="B812" s="9"/>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9.5" customHeight="1" x14ac:dyDescent="0.35">
      <c r="A813" s="1"/>
      <c r="B813" s="9"/>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9.5" customHeight="1" x14ac:dyDescent="0.35">
      <c r="A814" s="1"/>
      <c r="B814" s="9"/>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9.5" customHeight="1" x14ac:dyDescent="0.35">
      <c r="A815" s="1"/>
      <c r="B815" s="9"/>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9.5" customHeight="1" x14ac:dyDescent="0.35">
      <c r="A816" s="1"/>
      <c r="B816" s="9"/>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9.5" customHeight="1" x14ac:dyDescent="0.35">
      <c r="A817" s="1"/>
      <c r="B817" s="9"/>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9.5" customHeight="1" x14ac:dyDescent="0.35">
      <c r="A818" s="1"/>
      <c r="B818" s="9"/>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9.5" customHeight="1" x14ac:dyDescent="0.35">
      <c r="A819" s="1"/>
      <c r="B819" s="9"/>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9.5" customHeight="1" x14ac:dyDescent="0.35">
      <c r="A820" s="1"/>
      <c r="B820" s="9"/>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9.5" customHeight="1" x14ac:dyDescent="0.35">
      <c r="A821" s="1"/>
      <c r="B821" s="9"/>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9.5" customHeight="1" x14ac:dyDescent="0.35">
      <c r="A822" s="1"/>
      <c r="B822" s="9"/>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9.5" customHeight="1" x14ac:dyDescent="0.35">
      <c r="A823" s="1"/>
      <c r="B823" s="9"/>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9.5" customHeight="1" x14ac:dyDescent="0.35">
      <c r="A824" s="1"/>
      <c r="B824" s="9"/>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9.5" customHeight="1" x14ac:dyDescent="0.35">
      <c r="A825" s="1"/>
      <c r="B825" s="9"/>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9.5" customHeight="1" x14ac:dyDescent="0.35">
      <c r="A826" s="1"/>
      <c r="B826" s="9"/>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9.5" customHeight="1" x14ac:dyDescent="0.35">
      <c r="A827" s="1"/>
      <c r="B827" s="9"/>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9.5" customHeight="1" x14ac:dyDescent="0.35">
      <c r="A828" s="1"/>
      <c r="B828" s="9"/>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9.5" customHeight="1" x14ac:dyDescent="0.35">
      <c r="A829" s="1"/>
      <c r="B829" s="9"/>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9.5" customHeight="1" x14ac:dyDescent="0.35">
      <c r="A830" s="1"/>
      <c r="B830" s="9"/>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9.5" customHeight="1" x14ac:dyDescent="0.35">
      <c r="A831" s="1"/>
      <c r="B831" s="9"/>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9.5" customHeight="1" x14ac:dyDescent="0.35">
      <c r="A832" s="1"/>
      <c r="B832" s="9"/>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9.5" customHeight="1" x14ac:dyDescent="0.35">
      <c r="A833" s="1"/>
      <c r="B833" s="9"/>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9.5" customHeight="1" x14ac:dyDescent="0.35">
      <c r="A834" s="1"/>
      <c r="B834" s="9"/>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9.5" customHeight="1" x14ac:dyDescent="0.35">
      <c r="A835" s="1"/>
      <c r="B835" s="9"/>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9.5" customHeight="1" x14ac:dyDescent="0.35">
      <c r="A836" s="1"/>
      <c r="B836" s="9"/>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9.5" customHeight="1" x14ac:dyDescent="0.35">
      <c r="A837" s="1"/>
      <c r="B837" s="9"/>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9.5" customHeight="1" x14ac:dyDescent="0.35">
      <c r="A838" s="1"/>
      <c r="B838" s="9"/>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9.5" customHeight="1" x14ac:dyDescent="0.35">
      <c r="A839" s="1"/>
      <c r="B839" s="9"/>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9.5" customHeight="1" x14ac:dyDescent="0.35">
      <c r="A840" s="1"/>
      <c r="B840" s="9"/>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9.5" customHeight="1" x14ac:dyDescent="0.35">
      <c r="A841" s="1"/>
      <c r="B841" s="9"/>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9.5" customHeight="1" x14ac:dyDescent="0.35">
      <c r="A842" s="1"/>
      <c r="B842" s="9"/>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9.5" customHeight="1" x14ac:dyDescent="0.35">
      <c r="A843" s="1"/>
      <c r="B843" s="9"/>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9.5" customHeight="1" x14ac:dyDescent="0.35">
      <c r="A844" s="1"/>
      <c r="B844" s="9"/>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9.5" customHeight="1" x14ac:dyDescent="0.35">
      <c r="A845" s="1"/>
      <c r="B845" s="9"/>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9.5" customHeight="1" x14ac:dyDescent="0.35">
      <c r="A846" s="1"/>
      <c r="B846" s="9"/>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9.5" customHeight="1" x14ac:dyDescent="0.35">
      <c r="A847" s="1"/>
      <c r="B847" s="9"/>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9.5" customHeight="1" x14ac:dyDescent="0.35">
      <c r="A848" s="1"/>
      <c r="B848" s="9"/>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9.5" customHeight="1" x14ac:dyDescent="0.35">
      <c r="A849" s="1"/>
      <c r="B849" s="9"/>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9.5" customHeight="1" x14ac:dyDescent="0.35">
      <c r="A850" s="1"/>
      <c r="B850" s="9"/>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9.5" customHeight="1" x14ac:dyDescent="0.35">
      <c r="A851" s="1"/>
      <c r="B851" s="9"/>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9.5" customHeight="1" x14ac:dyDescent="0.35">
      <c r="A852" s="1"/>
      <c r="B852" s="9"/>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9.5" customHeight="1" x14ac:dyDescent="0.35">
      <c r="A853" s="1"/>
      <c r="B853" s="9"/>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9.5" customHeight="1" x14ac:dyDescent="0.35">
      <c r="A854" s="1"/>
      <c r="B854" s="9"/>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9.5" customHeight="1" x14ac:dyDescent="0.35">
      <c r="A855" s="1"/>
      <c r="B855" s="9"/>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9.5" customHeight="1" x14ac:dyDescent="0.35">
      <c r="A856" s="1"/>
      <c r="B856" s="9"/>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9.5" customHeight="1" x14ac:dyDescent="0.35">
      <c r="A857" s="1"/>
      <c r="B857" s="9"/>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9.5" customHeight="1" x14ac:dyDescent="0.35">
      <c r="A858" s="1"/>
      <c r="B858" s="9"/>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9.5" customHeight="1" x14ac:dyDescent="0.35">
      <c r="A859" s="1"/>
      <c r="B859" s="9"/>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9.5" customHeight="1" x14ac:dyDescent="0.35">
      <c r="A860" s="1"/>
      <c r="B860" s="9"/>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9.5" customHeight="1" x14ac:dyDescent="0.35">
      <c r="A861" s="1"/>
      <c r="B861" s="9"/>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9.5" customHeight="1" x14ac:dyDescent="0.35">
      <c r="A862" s="1"/>
      <c r="B862" s="9"/>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9.5" customHeight="1" x14ac:dyDescent="0.35">
      <c r="A863" s="1"/>
      <c r="B863" s="9"/>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9.5" customHeight="1" x14ac:dyDescent="0.35">
      <c r="A864" s="1"/>
      <c r="B864" s="9"/>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9.5" customHeight="1" x14ac:dyDescent="0.35">
      <c r="A865" s="1"/>
      <c r="B865" s="9"/>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9.5" customHeight="1" x14ac:dyDescent="0.35">
      <c r="A866" s="1"/>
      <c r="B866" s="9"/>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9.5" customHeight="1" x14ac:dyDescent="0.35">
      <c r="A867" s="1"/>
      <c r="B867" s="9"/>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9.5" customHeight="1" x14ac:dyDescent="0.35">
      <c r="A868" s="1"/>
      <c r="B868" s="9"/>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9.5" customHeight="1" x14ac:dyDescent="0.35">
      <c r="A869" s="1"/>
      <c r="B869" s="9"/>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9.5" customHeight="1" x14ac:dyDescent="0.35">
      <c r="A870" s="1"/>
      <c r="B870" s="9"/>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9.5" customHeight="1" x14ac:dyDescent="0.35">
      <c r="A871" s="1"/>
      <c r="B871" s="9"/>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9.5" customHeight="1" x14ac:dyDescent="0.35">
      <c r="A872" s="1"/>
      <c r="B872" s="9"/>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9.5" customHeight="1" x14ac:dyDescent="0.35">
      <c r="A873" s="1"/>
      <c r="B873" s="9"/>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9.5" customHeight="1" x14ac:dyDescent="0.35">
      <c r="A874" s="1"/>
      <c r="B874" s="9"/>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9.5" customHeight="1" x14ac:dyDescent="0.35">
      <c r="A875" s="1"/>
      <c r="B875" s="9"/>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9.5" customHeight="1" x14ac:dyDescent="0.35">
      <c r="A876" s="1"/>
      <c r="B876" s="9"/>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9.5" customHeight="1" x14ac:dyDescent="0.35">
      <c r="A877" s="1"/>
      <c r="B877" s="9"/>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9.5" customHeight="1" x14ac:dyDescent="0.35">
      <c r="A878" s="1"/>
      <c r="B878" s="9"/>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9.5" customHeight="1" x14ac:dyDescent="0.35">
      <c r="A879" s="1"/>
      <c r="B879" s="9"/>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9.5" customHeight="1" x14ac:dyDescent="0.35">
      <c r="A880" s="1"/>
      <c r="B880" s="9"/>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9.5" customHeight="1" x14ac:dyDescent="0.35">
      <c r="A881" s="1"/>
      <c r="B881" s="9"/>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9.5" customHeight="1" x14ac:dyDescent="0.35">
      <c r="A882" s="1"/>
      <c r="B882" s="9"/>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9.5" customHeight="1" x14ac:dyDescent="0.35">
      <c r="A883" s="1"/>
      <c r="B883" s="9"/>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9.5" customHeight="1" x14ac:dyDescent="0.35">
      <c r="A884" s="1"/>
      <c r="B884" s="9"/>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9.5" customHeight="1" x14ac:dyDescent="0.35">
      <c r="A885" s="1"/>
      <c r="B885" s="9"/>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9.5" customHeight="1" x14ac:dyDescent="0.35">
      <c r="A886" s="1"/>
      <c r="B886" s="9"/>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9.5" customHeight="1" x14ac:dyDescent="0.35">
      <c r="A887" s="1"/>
      <c r="B887" s="9"/>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9.5" customHeight="1" x14ac:dyDescent="0.35">
      <c r="A888" s="1"/>
      <c r="B888" s="9"/>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9.5" customHeight="1" x14ac:dyDescent="0.35">
      <c r="A889" s="1"/>
      <c r="B889" s="9"/>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9.5" customHeight="1" x14ac:dyDescent="0.35">
      <c r="A890" s="1"/>
      <c r="B890" s="9"/>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9.5" customHeight="1" x14ac:dyDescent="0.35">
      <c r="A891" s="1"/>
      <c r="B891" s="9"/>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9.5" customHeight="1" x14ac:dyDescent="0.35">
      <c r="A892" s="1"/>
      <c r="B892" s="9"/>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9.5" customHeight="1" x14ac:dyDescent="0.35">
      <c r="A893" s="1"/>
      <c r="B893" s="9"/>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9.5" customHeight="1" x14ac:dyDescent="0.35">
      <c r="A894" s="1"/>
      <c r="B894" s="9"/>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9.5" customHeight="1" x14ac:dyDescent="0.35">
      <c r="A895" s="1"/>
      <c r="B895" s="9"/>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9.5" customHeight="1" x14ac:dyDescent="0.35">
      <c r="A896" s="1"/>
      <c r="B896" s="9"/>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9.5" customHeight="1" x14ac:dyDescent="0.35">
      <c r="A897" s="1"/>
      <c r="B897" s="9"/>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9.5" customHeight="1" x14ac:dyDescent="0.35">
      <c r="A898" s="1"/>
      <c r="B898" s="9"/>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9.5" customHeight="1" x14ac:dyDescent="0.35">
      <c r="A899" s="1"/>
      <c r="B899" s="9"/>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9.5" customHeight="1" x14ac:dyDescent="0.35">
      <c r="A900" s="1"/>
      <c r="B900" s="9"/>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9.5" customHeight="1" x14ac:dyDescent="0.35">
      <c r="A901" s="1"/>
      <c r="B901" s="9"/>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9.5" customHeight="1" x14ac:dyDescent="0.35">
      <c r="A902" s="1"/>
      <c r="B902" s="9"/>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9.5" customHeight="1" x14ac:dyDescent="0.35">
      <c r="A903" s="1"/>
      <c r="B903" s="9"/>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9.5" customHeight="1" x14ac:dyDescent="0.35">
      <c r="A904" s="1"/>
      <c r="B904" s="9"/>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9.5" customHeight="1" x14ac:dyDescent="0.35">
      <c r="A905" s="1"/>
      <c r="B905" s="9"/>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9.5" customHeight="1" x14ac:dyDescent="0.35">
      <c r="A906" s="1"/>
      <c r="B906" s="9"/>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9.5" customHeight="1" x14ac:dyDescent="0.35">
      <c r="A907" s="1"/>
      <c r="B907" s="9"/>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9.5" customHeight="1" x14ac:dyDescent="0.35">
      <c r="A908" s="1"/>
      <c r="B908" s="9"/>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9.5" customHeight="1" x14ac:dyDescent="0.35">
      <c r="A909" s="1"/>
      <c r="B909" s="9"/>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9.5" customHeight="1" x14ac:dyDescent="0.35">
      <c r="A910" s="1"/>
      <c r="B910" s="9"/>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9.5" customHeight="1" x14ac:dyDescent="0.35">
      <c r="A911" s="1"/>
      <c r="B911" s="9"/>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9.5" customHeight="1" x14ac:dyDescent="0.35">
      <c r="A912" s="1"/>
      <c r="B912" s="9"/>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9.5" customHeight="1" x14ac:dyDescent="0.35">
      <c r="A913" s="1"/>
      <c r="B913" s="9"/>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9.5" customHeight="1" x14ac:dyDescent="0.35">
      <c r="A914" s="1"/>
      <c r="B914" s="9"/>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9.5" customHeight="1" x14ac:dyDescent="0.35">
      <c r="A915" s="1"/>
      <c r="B915" s="9"/>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9.5" customHeight="1" x14ac:dyDescent="0.35">
      <c r="A916" s="1"/>
      <c r="B916" s="9"/>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9.5" customHeight="1" x14ac:dyDescent="0.35">
      <c r="A917" s="1"/>
      <c r="B917" s="9"/>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9.5" customHeight="1" x14ac:dyDescent="0.35">
      <c r="A918" s="1"/>
      <c r="B918" s="9"/>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9.5" customHeight="1" x14ac:dyDescent="0.35">
      <c r="A919" s="1"/>
      <c r="B919" s="9"/>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9.5" customHeight="1" x14ac:dyDescent="0.35">
      <c r="A920" s="1"/>
      <c r="B920" s="9"/>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9.5" customHeight="1" x14ac:dyDescent="0.35">
      <c r="A921" s="1"/>
      <c r="B921" s="9"/>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9.5" customHeight="1" x14ac:dyDescent="0.35">
      <c r="A922" s="1"/>
      <c r="B922" s="9"/>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9.5" customHeight="1" x14ac:dyDescent="0.35">
      <c r="A923" s="1"/>
      <c r="B923" s="9"/>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9.5" customHeight="1" x14ac:dyDescent="0.35">
      <c r="A924" s="1"/>
      <c r="B924" s="9"/>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9.5" customHeight="1" x14ac:dyDescent="0.35">
      <c r="A925" s="1"/>
      <c r="B925" s="9"/>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9.5" customHeight="1" x14ac:dyDescent="0.35">
      <c r="A926" s="1"/>
      <c r="B926" s="9"/>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9.5" customHeight="1" x14ac:dyDescent="0.35">
      <c r="A927" s="1"/>
      <c r="B927" s="9"/>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9.5" customHeight="1" x14ac:dyDescent="0.35">
      <c r="A928" s="1"/>
      <c r="B928" s="9"/>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9.5" customHeight="1" x14ac:dyDescent="0.35">
      <c r="A929" s="1"/>
      <c r="B929" s="9"/>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9.5" customHeight="1" x14ac:dyDescent="0.35">
      <c r="A930" s="1"/>
      <c r="B930" s="9"/>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9.5" customHeight="1" x14ac:dyDescent="0.35">
      <c r="A931" s="1"/>
      <c r="B931" s="9"/>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9.5" customHeight="1" x14ac:dyDescent="0.35">
      <c r="A932" s="1"/>
      <c r="B932" s="9"/>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9.5" customHeight="1" x14ac:dyDescent="0.35">
      <c r="A933" s="1"/>
      <c r="B933" s="9"/>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9.5" customHeight="1" x14ac:dyDescent="0.35">
      <c r="A934" s="1"/>
      <c r="B934" s="9"/>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9.5" customHeight="1" x14ac:dyDescent="0.35">
      <c r="A935" s="1"/>
      <c r="B935" s="9"/>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9.5" customHeight="1" x14ac:dyDescent="0.35">
      <c r="A936" s="1"/>
      <c r="B936" s="9"/>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9.5" customHeight="1" x14ac:dyDescent="0.35">
      <c r="A937" s="1"/>
      <c r="B937" s="9"/>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9.5" customHeight="1" x14ac:dyDescent="0.35">
      <c r="A938" s="1"/>
      <c r="B938" s="9"/>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9.5" customHeight="1" x14ac:dyDescent="0.35">
      <c r="A939" s="1"/>
      <c r="B939" s="9"/>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9.5" customHeight="1" x14ac:dyDescent="0.35">
      <c r="A940" s="1"/>
      <c r="B940" s="9"/>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9.5" customHeight="1" x14ac:dyDescent="0.35">
      <c r="A941" s="1"/>
      <c r="B941" s="9"/>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9.5" customHeight="1" x14ac:dyDescent="0.35">
      <c r="A942" s="1"/>
      <c r="B942" s="9"/>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9.5" customHeight="1" x14ac:dyDescent="0.35">
      <c r="A943" s="1"/>
      <c r="B943" s="9"/>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9.5" customHeight="1" x14ac:dyDescent="0.35">
      <c r="A944" s="1"/>
      <c r="B944" s="9"/>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9.5" customHeight="1" x14ac:dyDescent="0.35">
      <c r="A945" s="1"/>
      <c r="B945" s="9"/>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9.5" customHeight="1" x14ac:dyDescent="0.35">
      <c r="A946" s="1"/>
      <c r="B946" s="9"/>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row r="947" spans="1:30" ht="19.5" customHeight="1" x14ac:dyDescent="0.35">
      <c r="A947" s="1"/>
      <c r="B947" s="9"/>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row>
    <row r="948" spans="1:30" ht="19.5" customHeight="1" x14ac:dyDescent="0.35">
      <c r="A948" s="1"/>
      <c r="B948" s="9"/>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row>
    <row r="949" spans="1:30" ht="19.5" customHeight="1" x14ac:dyDescent="0.35">
      <c r="A949" s="1"/>
      <c r="B949" s="9"/>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row>
    <row r="950" spans="1:30" ht="19.5" customHeight="1" x14ac:dyDescent="0.35">
      <c r="A950" s="1"/>
      <c r="B950" s="9"/>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row>
    <row r="951" spans="1:30" ht="19.5" customHeight="1" x14ac:dyDescent="0.35">
      <c r="A951" s="1"/>
      <c r="B951" s="9"/>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row>
    <row r="952" spans="1:30" ht="19.5" customHeight="1" x14ac:dyDescent="0.35">
      <c r="A952" s="1"/>
      <c r="B952" s="9"/>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row>
    <row r="953" spans="1:30" ht="19.5" customHeight="1" x14ac:dyDescent="0.35">
      <c r="A953" s="1"/>
      <c r="B953" s="9"/>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row>
    <row r="954" spans="1:30" ht="19.5" customHeight="1" x14ac:dyDescent="0.35">
      <c r="A954" s="1"/>
      <c r="B954" s="9"/>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row>
    <row r="955" spans="1:30" ht="19.5" customHeight="1" x14ac:dyDescent="0.35">
      <c r="A955" s="1"/>
      <c r="B955" s="9"/>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row>
    <row r="956" spans="1:30" ht="19.5" customHeight="1" x14ac:dyDescent="0.35">
      <c r="A956" s="1"/>
      <c r="B956" s="9"/>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row>
    <row r="957" spans="1:30" ht="19.5" customHeight="1" x14ac:dyDescent="0.35">
      <c r="A957" s="1"/>
      <c r="B957" s="9"/>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row>
    <row r="958" spans="1:30" ht="19.5" customHeight="1" x14ac:dyDescent="0.35">
      <c r="A958" s="1"/>
      <c r="B958" s="9"/>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row>
    <row r="959" spans="1:30" ht="19.5" customHeight="1" x14ac:dyDescent="0.35">
      <c r="A959" s="1"/>
      <c r="B959" s="9"/>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row>
    <row r="960" spans="1:30" ht="19.5" customHeight="1" x14ac:dyDescent="0.35">
      <c r="A960" s="1"/>
      <c r="B960" s="9"/>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row>
    <row r="961" spans="1:30" ht="19.5" customHeight="1" x14ac:dyDescent="0.35">
      <c r="A961" s="1"/>
      <c r="B961" s="9"/>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row>
    <row r="962" spans="1:30" ht="19.5" customHeight="1" x14ac:dyDescent="0.35">
      <c r="A962" s="1"/>
      <c r="B962" s="9"/>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row>
    <row r="963" spans="1:30" ht="19.5" customHeight="1" x14ac:dyDescent="0.35">
      <c r="A963" s="1"/>
      <c r="B963" s="9"/>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row>
    <row r="964" spans="1:30" ht="19.5" customHeight="1" x14ac:dyDescent="0.35">
      <c r="A964" s="1"/>
      <c r="B964" s="9"/>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row>
    <row r="965" spans="1:30" ht="19.5" customHeight="1" x14ac:dyDescent="0.35">
      <c r="A965" s="1"/>
      <c r="B965" s="9"/>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row>
    <row r="966" spans="1:30" ht="19.5" customHeight="1" x14ac:dyDescent="0.35">
      <c r="A966" s="1"/>
      <c r="B966" s="9"/>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row>
    <row r="967" spans="1:30" ht="19.5" customHeight="1" x14ac:dyDescent="0.35">
      <c r="A967" s="1"/>
      <c r="B967" s="9"/>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row>
    <row r="968" spans="1:30" ht="19.5" customHeight="1" x14ac:dyDescent="0.35">
      <c r="A968" s="1"/>
      <c r="B968" s="9"/>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row>
    <row r="969" spans="1:30" ht="19.5" customHeight="1" x14ac:dyDescent="0.35">
      <c r="A969" s="1"/>
      <c r="B969" s="9"/>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row>
    <row r="970" spans="1:30" ht="19.5" customHeight="1" x14ac:dyDescent="0.35">
      <c r="A970" s="1"/>
      <c r="B970" s="9"/>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row>
    <row r="971" spans="1:30" ht="19.5" customHeight="1" x14ac:dyDescent="0.35">
      <c r="A971" s="1"/>
      <c r="B971" s="9"/>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row>
    <row r="972" spans="1:30" ht="19.5" customHeight="1" x14ac:dyDescent="0.35">
      <c r="A972" s="1"/>
      <c r="B972" s="9"/>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row>
    <row r="973" spans="1:30" ht="19.5" customHeight="1" x14ac:dyDescent="0.35">
      <c r="A973" s="1"/>
      <c r="B973" s="9"/>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row>
    <row r="974" spans="1:30" ht="19.5" customHeight="1" x14ac:dyDescent="0.35">
      <c r="A974" s="1"/>
      <c r="B974" s="9"/>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row>
    <row r="975" spans="1:30" ht="19.5" customHeight="1" x14ac:dyDescent="0.35">
      <c r="A975" s="1"/>
      <c r="B975" s="9"/>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row>
    <row r="976" spans="1:30" ht="19.5" customHeight="1" x14ac:dyDescent="0.35">
      <c r="A976" s="1"/>
      <c r="B976" s="9"/>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row>
    <row r="977" spans="1:30" ht="19.5" customHeight="1" x14ac:dyDescent="0.35">
      <c r="A977" s="1"/>
      <c r="B977" s="9"/>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row>
    <row r="978" spans="1:30" ht="19.5" customHeight="1" x14ac:dyDescent="0.35">
      <c r="A978" s="1"/>
      <c r="B978" s="9"/>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row>
    <row r="979" spans="1:30" ht="19.5" customHeight="1" x14ac:dyDescent="0.35">
      <c r="A979" s="1"/>
      <c r="B979" s="9"/>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row>
    <row r="980" spans="1:30" ht="19.5" customHeight="1" x14ac:dyDescent="0.35">
      <c r="A980" s="1"/>
      <c r="B980" s="9"/>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row>
    <row r="981" spans="1:30" ht="19.5" customHeight="1" x14ac:dyDescent="0.35">
      <c r="A981" s="1"/>
      <c r="B981" s="9"/>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row>
    <row r="982" spans="1:30" ht="19.5" customHeight="1" x14ac:dyDescent="0.35">
      <c r="A982" s="1"/>
      <c r="B982" s="9"/>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row>
    <row r="983" spans="1:30" ht="19.5" customHeight="1" x14ac:dyDescent="0.35">
      <c r="A983" s="1"/>
      <c r="B983" s="9"/>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row>
    <row r="984" spans="1:30" ht="19.5" customHeight="1" x14ac:dyDescent="0.35">
      <c r="A984" s="1"/>
      <c r="B984" s="9"/>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row>
    <row r="985" spans="1:30" ht="19.5" customHeight="1" x14ac:dyDescent="0.35">
      <c r="A985" s="1"/>
      <c r="B985" s="9"/>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row>
    <row r="986" spans="1:30" ht="19.5" customHeight="1" x14ac:dyDescent="0.35">
      <c r="A986" s="1"/>
      <c r="B986" s="9"/>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row>
    <row r="987" spans="1:30" ht="19.5" customHeight="1" x14ac:dyDescent="0.35">
      <c r="A987" s="1"/>
      <c r="B987" s="9"/>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row>
    <row r="988" spans="1:30" ht="19.5" customHeight="1" x14ac:dyDescent="0.35">
      <c r="A988" s="1"/>
      <c r="B988" s="9"/>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row>
    <row r="989" spans="1:30" ht="19.5" customHeight="1" x14ac:dyDescent="0.35">
      <c r="A989" s="1"/>
      <c r="B989" s="9"/>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row>
    <row r="990" spans="1:30" ht="19.5" customHeight="1" x14ac:dyDescent="0.35">
      <c r="A990" s="1"/>
      <c r="B990" s="9"/>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row>
    <row r="991" spans="1:30" ht="19.5" customHeight="1" x14ac:dyDescent="0.35">
      <c r="A991" s="1"/>
      <c r="B991" s="9"/>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row>
    <row r="992" spans="1:30" ht="19.5" customHeight="1" x14ac:dyDescent="0.35">
      <c r="A992" s="1"/>
      <c r="B992" s="9"/>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row>
    <row r="993" spans="1:30" ht="19.5" customHeight="1" x14ac:dyDescent="0.35">
      <c r="A993" s="1"/>
      <c r="B993" s="9"/>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row>
    <row r="994" spans="1:30" ht="19.5" customHeight="1" x14ac:dyDescent="0.35">
      <c r="A994" s="1"/>
      <c r="B994" s="9"/>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row>
    <row r="995" spans="1:30" ht="19.5" customHeight="1" x14ac:dyDescent="0.35">
      <c r="A995" s="1"/>
      <c r="B995" s="9"/>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row>
    <row r="996" spans="1:30" ht="19.5" customHeight="1" x14ac:dyDescent="0.35">
      <c r="A996" s="1"/>
      <c r="B996" s="9"/>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row>
    <row r="997" spans="1:30" ht="19.5" customHeight="1" x14ac:dyDescent="0.35">
      <c r="A997" s="1"/>
      <c r="B997" s="9"/>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row>
    <row r="998" spans="1:30" ht="19.5" customHeight="1" x14ac:dyDescent="0.35">
      <c r="A998" s="1"/>
      <c r="B998" s="9"/>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row>
    <row r="999" spans="1:30" ht="19.5" customHeight="1" x14ac:dyDescent="0.35">
      <c r="A999" s="1"/>
      <c r="B999" s="9"/>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row>
    <row r="1000" spans="1:30" ht="19.5" customHeight="1" x14ac:dyDescent="0.35">
      <c r="A1000" s="1"/>
      <c r="B1000" s="9"/>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row>
    <row r="1001" spans="1:30" ht="19.5" customHeight="1" x14ac:dyDescent="0.35">
      <c r="A1001" s="1"/>
      <c r="B1001" s="9"/>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row>
    <row r="1002" spans="1:30" ht="19.5" customHeight="1" x14ac:dyDescent="0.35">
      <c r="A1002" s="1"/>
      <c r="B1002" s="9"/>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row>
    <row r="1003" spans="1:30" ht="19.5" customHeight="1" x14ac:dyDescent="0.35">
      <c r="A1003" s="1"/>
      <c r="B1003" s="9"/>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row>
    <row r="1004" spans="1:30" ht="19.5" customHeight="1" x14ac:dyDescent="0.35">
      <c r="A1004" s="1"/>
      <c r="B1004" s="9"/>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row>
  </sheetData>
  <mergeCells count="294">
    <mergeCell ref="D155:M155"/>
    <mergeCell ref="Q152:R152"/>
    <mergeCell ref="S152:AB152"/>
    <mergeCell ref="Q154:R154"/>
    <mergeCell ref="S154:AB154"/>
    <mergeCell ref="Q155:R155"/>
    <mergeCell ref="Q156:R156"/>
    <mergeCell ref="S156:AB156"/>
    <mergeCell ref="S151:AB151"/>
    <mergeCell ref="S153:AB153"/>
    <mergeCell ref="S155:AB155"/>
    <mergeCell ref="D156:M156"/>
    <mergeCell ref="D152:M152"/>
    <mergeCell ref="D154:M154"/>
    <mergeCell ref="Q150:R150"/>
    <mergeCell ref="S150:AB150"/>
    <mergeCell ref="Q151:R151"/>
    <mergeCell ref="H100:I100"/>
    <mergeCell ref="C95:Y95"/>
    <mergeCell ref="C72:AD72"/>
    <mergeCell ref="C69:P69"/>
    <mergeCell ref="B145:H145"/>
    <mergeCell ref="C73:AD73"/>
    <mergeCell ref="C85:J85"/>
    <mergeCell ref="C91:AC91"/>
    <mergeCell ref="C84:AD84"/>
    <mergeCell ref="C70:P70"/>
    <mergeCell ref="S70:Z70"/>
    <mergeCell ref="AA70:AD70"/>
    <mergeCell ref="H102:I102"/>
    <mergeCell ref="D150:M150"/>
    <mergeCell ref="D151:M151"/>
    <mergeCell ref="C111:AD111"/>
    <mergeCell ref="H99:I99"/>
    <mergeCell ref="C99:G99"/>
    <mergeCell ref="H98:I98"/>
    <mergeCell ref="C100:G100"/>
    <mergeCell ref="H87:I87"/>
    <mergeCell ref="T86:U86"/>
    <mergeCell ref="S59:Z59"/>
    <mergeCell ref="S62:Z62"/>
    <mergeCell ref="AA62:AD62"/>
    <mergeCell ref="C62:P62"/>
    <mergeCell ref="C63:P63"/>
    <mergeCell ref="AA69:AD69"/>
    <mergeCell ref="C60:P60"/>
    <mergeCell ref="S60:Z60"/>
    <mergeCell ref="AA60:AD60"/>
    <mergeCell ref="AA71:AD71"/>
    <mergeCell ref="C71:P71"/>
    <mergeCell ref="C78:P78"/>
    <mergeCell ref="C86:G87"/>
    <mergeCell ref="B54:B55"/>
    <mergeCell ref="C81:AD81"/>
    <mergeCell ref="C82:AD82"/>
    <mergeCell ref="B56:B73"/>
    <mergeCell ref="C64:P64"/>
    <mergeCell ref="S79:Z79"/>
    <mergeCell ref="AA79:AD79"/>
    <mergeCell ref="AA80:AD80"/>
    <mergeCell ref="AA64:AD64"/>
    <mergeCell ref="AA65:AD65"/>
    <mergeCell ref="C80:P80"/>
    <mergeCell ref="S80:Z80"/>
    <mergeCell ref="C58:P58"/>
    <mergeCell ref="S64:Z64"/>
    <mergeCell ref="S65:Z65"/>
    <mergeCell ref="S66:Z66"/>
    <mergeCell ref="S67:Z67"/>
    <mergeCell ref="S68:Z68"/>
    <mergeCell ref="C67:P67"/>
    <mergeCell ref="C68:P68"/>
    <mergeCell ref="C61:P61"/>
    <mergeCell ref="S61:Z61"/>
    <mergeCell ref="AA61:AD61"/>
    <mergeCell ref="AA63:AD63"/>
    <mergeCell ref="B7:H8"/>
    <mergeCell ref="I7:AD8"/>
    <mergeCell ref="C43:P43"/>
    <mergeCell ref="C44:P44"/>
    <mergeCell ref="C45:P45"/>
    <mergeCell ref="AA27:AD27"/>
    <mergeCell ref="S45:Z45"/>
    <mergeCell ref="AA45:AD45"/>
    <mergeCell ref="C46:P46"/>
    <mergeCell ref="S36:Z37"/>
    <mergeCell ref="B12:F12"/>
    <mergeCell ref="B14:F14"/>
    <mergeCell ref="B17:F17"/>
    <mergeCell ref="B13:F13"/>
    <mergeCell ref="B15:F15"/>
    <mergeCell ref="S23:Z24"/>
    <mergeCell ref="C28:P28"/>
    <mergeCell ref="S28:Z28"/>
    <mergeCell ref="C32:P32"/>
    <mergeCell ref="S32:Z32"/>
    <mergeCell ref="Q36:R36"/>
    <mergeCell ref="B23:B24"/>
    <mergeCell ref="B18:F18"/>
    <mergeCell ref="B19:F19"/>
    <mergeCell ref="B122:E123"/>
    <mergeCell ref="C47:P47"/>
    <mergeCell ref="AA46:AD46"/>
    <mergeCell ref="AA47:AD47"/>
    <mergeCell ref="S46:Z46"/>
    <mergeCell ref="S47:Z47"/>
    <mergeCell ref="C59:P59"/>
    <mergeCell ref="AA59:AD59"/>
    <mergeCell ref="C54:P55"/>
    <mergeCell ref="Q54:R54"/>
    <mergeCell ref="C49:P49"/>
    <mergeCell ref="AA57:AD57"/>
    <mergeCell ref="S50:Z50"/>
    <mergeCell ref="AA56:AD56"/>
    <mergeCell ref="S54:Z55"/>
    <mergeCell ref="AA54:AD55"/>
    <mergeCell ref="C48:P48"/>
    <mergeCell ref="S48:Z48"/>
    <mergeCell ref="AA48:AD48"/>
    <mergeCell ref="C51:AD51"/>
    <mergeCell ref="AA50:AD50"/>
    <mergeCell ref="C56:P56"/>
    <mergeCell ref="S56:Z56"/>
    <mergeCell ref="AA58:AD58"/>
    <mergeCell ref="B38:B52"/>
    <mergeCell ref="B126:E126"/>
    <mergeCell ref="B132:E132"/>
    <mergeCell ref="C105:G105"/>
    <mergeCell ref="H105:I105"/>
    <mergeCell ref="C89:G89"/>
    <mergeCell ref="C90:G90"/>
    <mergeCell ref="C98:G98"/>
    <mergeCell ref="H89:I89"/>
    <mergeCell ref="C93:AD93"/>
    <mergeCell ref="H90:I90"/>
    <mergeCell ref="V96:W96"/>
    <mergeCell ref="X96:AC96"/>
    <mergeCell ref="AD96:AD97"/>
    <mergeCell ref="H96:I96"/>
    <mergeCell ref="J96:O96"/>
    <mergeCell ref="P96:S96"/>
    <mergeCell ref="C96:G97"/>
    <mergeCell ref="H97:I97"/>
    <mergeCell ref="C92:AD92"/>
    <mergeCell ref="H132:AD132"/>
    <mergeCell ref="C107:AD107"/>
    <mergeCell ref="T96:U96"/>
    <mergeCell ref="C115:AD115"/>
    <mergeCell ref="AA25:AD25"/>
    <mergeCell ref="AA32:AD32"/>
    <mergeCell ref="AA28:AD28"/>
    <mergeCell ref="C29:P29"/>
    <mergeCell ref="C23:P24"/>
    <mergeCell ref="B150:C150"/>
    <mergeCell ref="AA40:AD40"/>
    <mergeCell ref="C41:P41"/>
    <mergeCell ref="S41:Z41"/>
    <mergeCell ref="AA29:AD29"/>
    <mergeCell ref="AA39:AD39"/>
    <mergeCell ref="S39:Z39"/>
    <mergeCell ref="C39:P39"/>
    <mergeCell ref="S29:Z29"/>
    <mergeCell ref="AA38:AD38"/>
    <mergeCell ref="S38:Z38"/>
    <mergeCell ref="C38:P38"/>
    <mergeCell ref="AA41:AD41"/>
    <mergeCell ref="B36:B37"/>
    <mergeCell ref="C106:G106"/>
    <mergeCell ref="S71:Z71"/>
    <mergeCell ref="S43:Z43"/>
    <mergeCell ref="AA43:AD43"/>
    <mergeCell ref="S44:Z44"/>
    <mergeCell ref="B11:AD11"/>
    <mergeCell ref="B10:Q10"/>
    <mergeCell ref="R10:AD10"/>
    <mergeCell ref="C36:P37"/>
    <mergeCell ref="AA36:AD37"/>
    <mergeCell ref="G12:AD12"/>
    <mergeCell ref="G13:AD13"/>
    <mergeCell ref="G14:AD14"/>
    <mergeCell ref="G15:AD15"/>
    <mergeCell ref="G16:AD16"/>
    <mergeCell ref="B21:AD21"/>
    <mergeCell ref="B25:B34"/>
    <mergeCell ref="C25:P25"/>
    <mergeCell ref="B16:F16"/>
    <mergeCell ref="G17:AD17"/>
    <mergeCell ref="G18:AD18"/>
    <mergeCell ref="G19:AD19"/>
    <mergeCell ref="S25:Z25"/>
    <mergeCell ref="AA23:AD24"/>
    <mergeCell ref="C27:P27"/>
    <mergeCell ref="S27:Z27"/>
    <mergeCell ref="C33:AD33"/>
    <mergeCell ref="C34:AD34"/>
    <mergeCell ref="Q23:R23"/>
    <mergeCell ref="B9:AD9"/>
    <mergeCell ref="C22:AD22"/>
    <mergeCell ref="B155:C155"/>
    <mergeCell ref="B156:C156"/>
    <mergeCell ref="B130:E130"/>
    <mergeCell ref="B131:E131"/>
    <mergeCell ref="B134:AD134"/>
    <mergeCell ref="B141:I141"/>
    <mergeCell ref="B152:C152"/>
    <mergeCell ref="C112:AD112"/>
    <mergeCell ref="C114:AD114"/>
    <mergeCell ref="F122:G122"/>
    <mergeCell ref="B135:AD135"/>
    <mergeCell ref="H127:AD127"/>
    <mergeCell ref="H128:AD128"/>
    <mergeCell ref="H129:AD129"/>
    <mergeCell ref="H130:AD130"/>
    <mergeCell ref="H133:AD133"/>
    <mergeCell ref="H131:AD131"/>
    <mergeCell ref="B119:AD119"/>
    <mergeCell ref="C109:AD109"/>
    <mergeCell ref="B154:C154"/>
    <mergeCell ref="B143:H143"/>
    <mergeCell ref="B148:H148"/>
    <mergeCell ref="B151:C151"/>
    <mergeCell ref="H106:I106"/>
    <mergeCell ref="C101:G101"/>
    <mergeCell ref="H101:I101"/>
    <mergeCell ref="C103:G103"/>
    <mergeCell ref="H104:I104"/>
    <mergeCell ref="C104:G104"/>
    <mergeCell ref="B137:AD137"/>
    <mergeCell ref="B138:AD138"/>
    <mergeCell ref="B133:E133"/>
    <mergeCell ref="B128:E128"/>
    <mergeCell ref="B129:E129"/>
    <mergeCell ref="H122:AD123"/>
    <mergeCell ref="H124:AD124"/>
    <mergeCell ref="H125:AD125"/>
    <mergeCell ref="H126:AD126"/>
    <mergeCell ref="C121:AD121"/>
    <mergeCell ref="C117:AD117"/>
    <mergeCell ref="B118:AD118"/>
    <mergeCell ref="H103:I103"/>
    <mergeCell ref="C108:AD108"/>
    <mergeCell ref="C113:AD113"/>
    <mergeCell ref="B124:E124"/>
    <mergeCell ref="B125:E125"/>
    <mergeCell ref="C88:G88"/>
    <mergeCell ref="C42:P42"/>
    <mergeCell ref="C52:AD52"/>
    <mergeCell ref="C57:P57"/>
    <mergeCell ref="S57:Z57"/>
    <mergeCell ref="S58:Z58"/>
    <mergeCell ref="V86:W86"/>
    <mergeCell ref="X86:AC86"/>
    <mergeCell ref="AA44:AD44"/>
    <mergeCell ref="S49:Z49"/>
    <mergeCell ref="AA49:AD49"/>
    <mergeCell ref="C50:P50"/>
    <mergeCell ref="S63:Z63"/>
    <mergeCell ref="S69:Z69"/>
    <mergeCell ref="AA66:AD66"/>
    <mergeCell ref="AA67:AD67"/>
    <mergeCell ref="AA68:AD68"/>
    <mergeCell ref="C65:P65"/>
    <mergeCell ref="C66:P66"/>
    <mergeCell ref="H88:I88"/>
    <mergeCell ref="AD86:AD87"/>
    <mergeCell ref="H86:I86"/>
    <mergeCell ref="J86:O86"/>
    <mergeCell ref="P86:S86"/>
    <mergeCell ref="C40:P40"/>
    <mergeCell ref="S40:Z40"/>
    <mergeCell ref="S42:Z42"/>
    <mergeCell ref="AF26:AM26"/>
    <mergeCell ref="S26:Z26"/>
    <mergeCell ref="AA26:AD26"/>
    <mergeCell ref="S30:Z30"/>
    <mergeCell ref="S31:Z31"/>
    <mergeCell ref="AA30:AD30"/>
    <mergeCell ref="AA31:AD31"/>
    <mergeCell ref="C26:P26"/>
    <mergeCell ref="C31:P31"/>
    <mergeCell ref="C30:P30"/>
    <mergeCell ref="AA42:AD42"/>
    <mergeCell ref="B75:B76"/>
    <mergeCell ref="C75:P76"/>
    <mergeCell ref="Q75:R75"/>
    <mergeCell ref="S75:Z76"/>
    <mergeCell ref="AA75:AD76"/>
    <mergeCell ref="B77:B82"/>
    <mergeCell ref="C77:P77"/>
    <mergeCell ref="S77:Z77"/>
    <mergeCell ref="S78:Z78"/>
    <mergeCell ref="AA78:AD78"/>
    <mergeCell ref="C79:P79"/>
    <mergeCell ref="AA77:AD77"/>
  </mergeCells>
  <conditionalFormatting sqref="S25:Z25">
    <cfRule type="expression" dxfId="38" priority="35">
      <formula>$AN$1</formula>
    </cfRule>
  </conditionalFormatting>
  <conditionalFormatting sqref="S25:Z32">
    <cfRule type="containsText" dxfId="37" priority="29" operator="containsText" text="Ejecutado">
      <formula>NOT(ISERROR(SEARCH("Ejecutado",S25)))</formula>
    </cfRule>
    <cfRule type="containsText" dxfId="36" priority="30" operator="containsText" text="Terminando ejecución">
      <formula>NOT(ISERROR(SEARCH("Terminando ejecución",S25)))</formula>
    </cfRule>
    <cfRule type="containsText" dxfId="35" priority="31" operator="containsText" text="En mitad de ejecución">
      <formula>NOT(ISERROR(SEARCH("En mitad de ejecución",S25)))</formula>
    </cfRule>
    <cfRule type="containsText" dxfId="34" priority="32" operator="containsText" text="Iniciando ejecución">
      <formula>NOT(ISERROR(SEARCH("Iniciando ejecución",S25)))</formula>
    </cfRule>
    <cfRule type="containsText" dxfId="33" priority="33" operator="containsText" text="No proyectado">
      <formula>NOT(ISERROR(SEARCH("No proyectado",S25)))</formula>
    </cfRule>
    <cfRule type="containsText" dxfId="32" priority="34" operator="containsText" text="Proyectado">
      <formula>NOT(ISERROR(SEARCH("Proyectado",S25)))</formula>
    </cfRule>
  </conditionalFormatting>
  <conditionalFormatting sqref="S38:Z38 S46:Z46">
    <cfRule type="expression" dxfId="31" priority="28">
      <formula>$AN$1</formula>
    </cfRule>
  </conditionalFormatting>
  <conditionalFormatting sqref="S38:Z50">
    <cfRule type="containsText" dxfId="30" priority="22" operator="containsText" text="Ejecutado">
      <formula>NOT(ISERROR(SEARCH("Ejecutado",S38)))</formula>
    </cfRule>
    <cfRule type="containsText" dxfId="29" priority="23" operator="containsText" text="Terminando ejecución">
      <formula>NOT(ISERROR(SEARCH("Terminando ejecución",S38)))</formula>
    </cfRule>
    <cfRule type="containsText" dxfId="28" priority="24" operator="containsText" text="En mitad de ejecución">
      <formula>NOT(ISERROR(SEARCH("En mitad de ejecución",S38)))</formula>
    </cfRule>
    <cfRule type="containsText" dxfId="27" priority="25" operator="containsText" text="Iniciando ejecución">
      <formula>NOT(ISERROR(SEARCH("Iniciando ejecución",S38)))</formula>
    </cfRule>
    <cfRule type="containsText" dxfId="26" priority="26" operator="containsText" text="No proyectado">
      <formula>NOT(ISERROR(SEARCH("No proyectado",S38)))</formula>
    </cfRule>
    <cfRule type="containsText" dxfId="25" priority="27" operator="containsText" text="Proyectado">
      <formula>NOT(ISERROR(SEARCH("Proyectado",S38)))</formula>
    </cfRule>
  </conditionalFormatting>
  <conditionalFormatting sqref="S56:Z56 S69:Z69">
    <cfRule type="expression" dxfId="24" priority="21">
      <formula>$AN$1</formula>
    </cfRule>
  </conditionalFormatting>
  <conditionalFormatting sqref="S56:Z71">
    <cfRule type="containsText" dxfId="23" priority="15" operator="containsText" text="Ejecutado">
      <formula>NOT(ISERROR(SEARCH("Ejecutado",S56)))</formula>
    </cfRule>
    <cfRule type="containsText" dxfId="22" priority="16" operator="containsText" text="Terminando ejecución">
      <formula>NOT(ISERROR(SEARCH("Terminando ejecución",S56)))</formula>
    </cfRule>
    <cfRule type="containsText" dxfId="21" priority="17" operator="containsText" text="En mitad de ejecución">
      <formula>NOT(ISERROR(SEARCH("En mitad de ejecución",S56)))</formula>
    </cfRule>
    <cfRule type="containsText" dxfId="20" priority="18" operator="containsText" text="Iniciando ejecución">
      <formula>NOT(ISERROR(SEARCH("Iniciando ejecución",S56)))</formula>
    </cfRule>
    <cfRule type="containsText" dxfId="19" priority="19" operator="containsText" text="No proyectado">
      <formula>NOT(ISERROR(SEARCH("No proyectado",S56)))</formula>
    </cfRule>
    <cfRule type="containsText" dxfId="18" priority="20" operator="containsText" text="Proyectado">
      <formula>NOT(ISERROR(SEARCH("Proyectado",S56)))</formula>
    </cfRule>
  </conditionalFormatting>
  <conditionalFormatting sqref="S77:Z77">
    <cfRule type="expression" dxfId="17" priority="14">
      <formula>$AN$1</formula>
    </cfRule>
  </conditionalFormatting>
  <conditionalFormatting sqref="S77:Z80">
    <cfRule type="containsText" dxfId="16" priority="8" operator="containsText" text="Ejecutado">
      <formula>NOT(ISERROR(SEARCH("Ejecutado",S77)))</formula>
    </cfRule>
    <cfRule type="containsText" dxfId="15" priority="9" operator="containsText" text="Terminando ejecución">
      <formula>NOT(ISERROR(SEARCH("Terminando ejecución",S77)))</formula>
    </cfRule>
    <cfRule type="containsText" dxfId="14" priority="10" operator="containsText" text="En mitad de ejecución">
      <formula>NOT(ISERROR(SEARCH("En mitad de ejecución",S77)))</formula>
    </cfRule>
    <cfRule type="containsText" dxfId="13" priority="11" operator="containsText" text="Iniciando ejecución">
      <formula>NOT(ISERROR(SEARCH("Iniciando ejecución",S77)))</formula>
    </cfRule>
    <cfRule type="containsText" dxfId="12" priority="12" operator="containsText" text="No proyectado">
      <formula>NOT(ISERROR(SEARCH("No proyectado",S77)))</formula>
    </cfRule>
    <cfRule type="containsText" dxfId="11" priority="13" operator="containsText" text="Proyectado">
      <formula>NOT(ISERROR(SEARCH("Proyectado",S77)))</formula>
    </cfRule>
  </conditionalFormatting>
  <conditionalFormatting sqref="S31:Z31">
    <cfRule type="expression" dxfId="10" priority="7">
      <formula>$AN$1</formula>
    </cfRule>
  </conditionalFormatting>
  <conditionalFormatting sqref="AA64:AD68">
    <cfRule type="containsText" dxfId="9" priority="1" operator="containsText" text="Ejecutado">
      <formula>NOT(ISERROR(SEARCH("Ejecutado",AA64)))</formula>
    </cfRule>
    <cfRule type="containsText" dxfId="8" priority="2" operator="containsText" text="Terminando ejecución">
      <formula>NOT(ISERROR(SEARCH("Terminando ejecución",AA64)))</formula>
    </cfRule>
    <cfRule type="containsText" dxfId="7" priority="3" operator="containsText" text="En mitad de ejecución">
      <formula>NOT(ISERROR(SEARCH("En mitad de ejecución",AA64)))</formula>
    </cfRule>
    <cfRule type="containsText" dxfId="6" priority="4" operator="containsText" text="Iniciando ejecución">
      <formula>NOT(ISERROR(SEARCH("Iniciando ejecución",AA64)))</formula>
    </cfRule>
    <cfRule type="containsText" dxfId="5" priority="5" operator="containsText" text="No proyectado">
      <formula>NOT(ISERROR(SEARCH("No proyectado",AA64)))</formula>
    </cfRule>
    <cfRule type="containsText" dxfId="4" priority="6" operator="containsText" text="Proyectado">
      <formula>NOT(ISERROR(SEARCH("Proyectado",AA64)))</formula>
    </cfRule>
  </conditionalFormatting>
  <dataValidations count="1">
    <dataValidation type="list" allowBlank="1" showInputMessage="1" showErrorMessage="1" sqref="S77:Z80 S38:Z50 S56:Z71 S25:Z32" xr:uid="{00000000-0002-0000-0000-000000000000}">
      <formula1>$AN$1:$AN$6</formula1>
    </dataValidation>
  </dataValidations>
  <hyperlinks>
    <hyperlink ref="G15" r:id="rId1" xr:uid="{121C43A0-B8C9-4C6E-B7C8-F857542FBBFB}"/>
    <hyperlink ref="G16" r:id="rId2" xr:uid="{7E4B31D4-E92F-49C1-A42A-5E7164C3D30D}"/>
    <hyperlink ref="AA49:AD49" r:id="rId3" display="Los docentes diligencian la bitácora diaria a través del siguiente enlace: https://www.antonioholguingarces.co/b" xr:uid="{11127C6D-EE15-4F29-8E4C-D20E9BD512F2}"/>
    <hyperlink ref="AA57:AD57" r:id="rId4" display="Creación de usuarios a estudiantes y/o padres de familia para la consulta de logros y valoraciones, entre otros: https://www.antonioholguingarces.co/seve" xr:uid="{EE797516-6103-4E6B-A482-D4B2CE7B69B2}"/>
    <hyperlink ref="AA58:AD58" r:id="rId5" display="Procesos contractuales en el Secop: SRE-11-2020, SRE-8-2020 y SRE-9-2020. Ver: https://www.colombiacompra.gov.co/proveedores/consulte-en-el-secop-i" xr:uid="{BF32A033-11FA-4CA0-9ABD-F8FE681B5C2E}"/>
    <hyperlink ref="AA60:AD60" r:id="rId6" display="Creación de canal de YouTube, liderado por la profesora Claudia Castaño, para el manejo emocional de los docentes, administrativos y estudiantes: https://www.youtube.com/channel/UClMMkRJ2cod8frGX6xFvHLA" xr:uid="{80B74714-2271-4D1A-93E1-5F90DD0B9F3B}"/>
    <hyperlink ref="AA67:AD67" r:id="rId7" display="En la página de inicio de la Web se encuentran todos los canales virtuales para racionalizar trámites. Pendiente establecer &quot;Preguntas frecuentes&quot;: https://www.antonioholguingarces.co/" xr:uid="{68203603-C606-4987-94CE-1F3926B5CB37}"/>
    <hyperlink ref="AA68:AD68" r:id="rId8" display="La institución cuenta con un sistema de SAC y de PQR: https://www.antonioholguingarces.co/pqr" xr:uid="{2973E16C-920A-4D93-BC29-2C145AB0DB28}"/>
    <hyperlink ref="AA79:AD79" r:id="rId9" display="Labor social de los estudiantes: https://www.antonioholguingarces.co/tareas/categories/labor-social" xr:uid="{9BB77A04-2674-45CB-B65E-0689338CF7AD}"/>
    <hyperlink ref="AA80:AD80" r:id="rId10" display="Intervención socioemocional a todos los miembros de la comunidad educativa: https://www.antonioholguingarces.co/tareas/categories/orientaci%C3%B3n-escolar" xr:uid="{0DAE31BE-576C-4DDC-B4AB-0AC887FF11FF}"/>
    <hyperlink ref="AA63:AD63" r:id="rId11" display="Ver. Informes financieros en: https://www.antonioholguingarces.co/informes-financieros" xr:uid="{27DECD25-806F-4968-880F-FA3437A2CCFA}"/>
    <hyperlink ref="AA66:AD66" r:id="rId12" display="Publicación de informes y convocatorias en: https://www.antonioholguingarces.co/informes-y-convocatorias" xr:uid="{B89F4039-6E05-4936-A085-16423C0507C4}"/>
    <hyperlink ref="AA77:AD77" r:id="rId13" display="Ir al enlace de: &quot;Mecanismos de participación&quot;." xr:uid="{F077C6DB-6792-461E-B2F0-05B2CEB987C2}"/>
    <hyperlink ref="AA78:AD78" r:id="rId14" display="Ir al enlace de: &quot;Mecanismos de participación&quot;." xr:uid="{9E31E855-ABB2-461F-A706-EA88E2D9D576}"/>
    <hyperlink ref="AA25:AD25" r:id="rId15" display="Ver documento: CAR2020ER005597 en carpeta de &quot;Correspondencia&quot;" xr:uid="{4E8047FA-827F-45F0-8BF3-D2C3B4E5BABE}"/>
    <hyperlink ref="AA26:AD26" r:id="rId16" display="Incluido dentro del PEI: Ver documento: CAR2020ER005597 en carpeta de correspondencia" xr:uid="{85BD3364-ADEF-4C3C-86B0-0450BD1BE3DA}"/>
    <hyperlink ref="AA28:AD28" r:id="rId17" display="Incluido dentro del PEI: Ver carpeta de correspondencia: CAR2020ER005597" xr:uid="{B73D13AB-C630-465E-AC13-812A959FD551}"/>
    <hyperlink ref="AA29:AD29" r:id="rId18" display="Ver ART. 21 DEL SIEE en: CAR2020ER005599 - Carpeta de Correspondencia" xr:uid="{202CAC7B-D35D-4C33-90DC-91EE4EBA905F}"/>
    <hyperlink ref="AA38:AD38" r:id="rId19" display="Ver ART. 17 DEL SIEE en: CAR2020ER005599 - Carpeta de correspondencia" xr:uid="{6D4D3E7A-14E7-433F-B52B-6B9A05B6E20A}"/>
    <hyperlink ref="AA41:AD41" r:id="rId20" display="Ver documento: CAR2020ER005599 en Carpeta de correspondencia" xr:uid="{8C5BF0F1-68B1-4DDB-8BCC-E0262F30284F}"/>
    <hyperlink ref="AA44:AD44" r:id="rId21" display="PARÁGRAFO 2 DEL ART. 7 DEL SIEE en: CAR2020ER005599 (Carpeta de correspondencia)" xr:uid="{744B6827-A830-4498-9E7E-B573B30E58B4}"/>
    <hyperlink ref="AA45:AD45" r:id="rId22" display="Incluido dentro del PEI: Ver CAR2020ER005597 en Carpeta de correspondencia" xr:uid="{81CCCC9D-96B8-43D5-B409-B8ADFD09654E}"/>
    <hyperlink ref="AA46:AD46" r:id="rId23" display="Ver: CAR2020ER005600 en Carpeta de correspondencia" xr:uid="{758E9C2C-B9D8-4F5A-94A1-8DCBDBC08C7C}"/>
    <hyperlink ref="AA62:AD62" r:id="rId24" display="Ver: CAR2020ER003020 en Carpeta de correspondencia" xr:uid="{A472A96E-ADE1-4191-A837-30CE7221486C}"/>
    <hyperlink ref="AA64:AD64" r:id="rId25" display="Ver: CAR2020ER005601 en Carpeta de correspondencia" xr:uid="{E4134A05-090D-4937-8FA5-18087F7487C1}"/>
    <hyperlink ref="AA65:AD65" r:id="rId26" display="Ver: CAR2020ER003771 en Carpeta de correspondencia" xr:uid="{EABB3977-7C26-44B7-9C8E-C7A98FBD69C7}"/>
    <hyperlink ref="AA27:AD27" r:id="rId27" display="Ver carpeta : &quot;Gobierno escolar&quot;" xr:uid="{5480C6AB-D82A-481B-AAB7-9BE8DAE3AF9F}"/>
    <hyperlink ref="AA30:AD30" r:id="rId28" display="Ver carpeta de seguimiento al Plan de Mejoramiento Institucional" xr:uid="{E8B1C426-3F93-4436-AAF2-10741003ACF3}"/>
    <hyperlink ref="AA31:AD31" r:id="rId29" display="Ver anexos: E-Mail de María Fernanda Calvo y Reporte Simpade" xr:uid="{59F22625-615A-4D86-B47C-256B0B673D20}"/>
    <hyperlink ref="AA32:AD32" r:id="rId30" display="Ver carpeta del PLAN DE PERMANENCIA" xr:uid="{CEC59966-EA82-4F17-82BE-5BA60FA1B1FA}"/>
    <hyperlink ref="AA39:AD39" r:id="rId31" display="Ver anexos: Carpeta de Mediaciones escolares" xr:uid="{A2FCCBED-0533-47C7-A6CF-F07D2CBAC339}"/>
    <hyperlink ref="AA40:AD40" r:id="rId32" display="Ver anexos: Carpeta de Planes de Área" xr:uid="{4F09C773-51B2-4037-82ED-DFD455A7DDDA}"/>
    <hyperlink ref="AA42:AD42" r:id="rId33" display="Ver carpeta de proyectos #WAP" xr:uid="{F2F1A83A-D31F-4368-9B10-C25A3D66D572}"/>
    <hyperlink ref="AA43:AD43" r:id="rId34" display="Ver documento del PMI de JU" xr:uid="{1DEAE4CC-A1BC-4912-B686-BA145BCBFF32}"/>
    <hyperlink ref="AA47:AD47" r:id="rId35" display="Ver anexo Fundacoba" xr:uid="{045138C6-DEC7-4507-B4A3-DBEF19A62E3D}"/>
    <hyperlink ref="AA48:AD48" r:id="rId36" display="Ver anexo: Trabajo académico en casa" xr:uid="{880EC0FB-0B3D-4D5D-AA7C-7BD0670D32D8}"/>
    <hyperlink ref="AA50:AD50" r:id="rId37" display="Revisar Acta conjunta de los Consejos Académico y Directivo donde se aprueba el SIEE: este documento incluye modificaciones a los planes de estudio." xr:uid="{FEFF417A-6921-4FA9-945F-E76DBDE23FF6}"/>
    <hyperlink ref="AA59:AD59" r:id="rId38" display="Ver carpeta de &quot;Contribuciones 1278&quot;" xr:uid="{18927A12-C42C-42D5-A32F-FD24BDD9D91F}"/>
    <hyperlink ref="AA61:AD61" r:id="rId39" display="Consultar carpeta JORNADA LABORAL PROTOCOLO" xr:uid="{18DB8545-8AA0-4025-94DC-B6FF602BBB80}"/>
    <hyperlink ref="AA69:AD69" r:id="rId40" display="Ver carpeta de &quot;Ausentismos e incapacidades&quot;." xr:uid="{31C544D3-0E77-4E67-A2F6-0F6BCAD0FB6E}"/>
    <hyperlink ref="AA70:AD70" r:id="rId41" display="Ver carpeta de &quot;Ausentismos e incapacidades&quot;." xr:uid="{07BB672C-59BB-40FA-AB12-E5A785522FAA}"/>
  </hyperlinks>
  <printOptions horizontalCentered="1" verticalCentered="1"/>
  <pageMargins left="0.23622047244094491" right="0.23622047244094491" top="0.74803149606299213" bottom="0.74803149606299213" header="0" footer="0"/>
  <pageSetup scale="43" orientation="portrait" r:id="rId42"/>
  <rowBreaks count="2" manualBreakCount="2">
    <brk id="74" max="16383" man="1"/>
    <brk id="115" max="16383" man="1"/>
  </rowBreaks>
  <drawing r:id="rId43"/>
  <tableParts count="1">
    <tablePart r:id="rId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8"/>
  <sheetViews>
    <sheetView workbookViewId="0">
      <selection activeCell="H23" sqref="H23"/>
    </sheetView>
  </sheetViews>
  <sheetFormatPr baseColWidth="10" defaultColWidth="9.1796875" defaultRowHeight="14.5" x14ac:dyDescent="0.35"/>
  <cols>
    <col min="1" max="1" width="11.453125" customWidth="1"/>
    <col min="2" max="2" width="20.81640625" bestFit="1" customWidth="1"/>
    <col min="3" max="256" width="11.453125" customWidth="1"/>
  </cols>
  <sheetData>
    <row r="1" spans="2:2" ht="15" thickBot="1" x14ac:dyDescent="0.4"/>
    <row r="2" spans="2:2" x14ac:dyDescent="0.35">
      <c r="B2" s="57" t="s">
        <v>138</v>
      </c>
    </row>
    <row r="3" spans="2:2" x14ac:dyDescent="0.35">
      <c r="B3" s="52" t="s">
        <v>139</v>
      </c>
    </row>
    <row r="4" spans="2:2" x14ac:dyDescent="0.35">
      <c r="B4" s="53" t="s">
        <v>140</v>
      </c>
    </row>
    <row r="5" spans="2:2" x14ac:dyDescent="0.35">
      <c r="B5" s="54" t="s">
        <v>141</v>
      </c>
    </row>
    <row r="6" spans="2:2" x14ac:dyDescent="0.35">
      <c r="B6" s="55" t="s">
        <v>142</v>
      </c>
    </row>
    <row r="7" spans="2:2" x14ac:dyDescent="0.35">
      <c r="B7" s="56" t="s">
        <v>143</v>
      </c>
    </row>
    <row r="8" spans="2:2" x14ac:dyDescent="0.35">
      <c r="B8" s="58" t="s">
        <v>144</v>
      </c>
    </row>
  </sheetData>
  <pageMargins left="0.7" right="0.7" top="0.75" bottom="0.75" header="0.3" footer="0.3"/>
  <pageSetup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SEMCARTAGO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NAZLY ROMERO ZAMORANO</dc:creator>
  <cp:lastModifiedBy>Rector Alvaro Posse</cp:lastModifiedBy>
  <cp:lastPrinted>2020-06-26T01:18:55Z</cp:lastPrinted>
  <dcterms:created xsi:type="dcterms:W3CDTF">2016-09-01T17:57:51Z</dcterms:created>
  <dcterms:modified xsi:type="dcterms:W3CDTF">2020-10-22T19:24:12Z</dcterms:modified>
</cp:coreProperties>
</file>